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SERS\Goldy\Documents\WEB DESIGN\Online Web Sites\koncanica.hr\nadopuna\2018-05\"/>
    </mc:Choice>
  </mc:AlternateContent>
  <bookViews>
    <workbookView xWindow="0" yWindow="0" windowWidth="28800" windowHeight="14100"/>
  </bookViews>
  <sheets>
    <sheet name="OPĆI DIO" sheetId="1" r:id="rId1"/>
    <sheet name="EKONOMSKA KLASIFIKACIJA" sheetId="2" r:id="rId2"/>
  </sheets>
  <calcPr calcId="162913"/>
  <fileRecoveryPr autoRecover="0"/>
</workbook>
</file>

<file path=xl/calcChain.xml><?xml version="1.0" encoding="utf-8"?>
<calcChain xmlns="http://schemas.openxmlformats.org/spreadsheetml/2006/main">
  <c r="F74" i="2" l="1"/>
  <c r="E118" i="2"/>
  <c r="E113" i="2"/>
  <c r="E32" i="2"/>
  <c r="D69" i="2"/>
  <c r="G7" i="2"/>
  <c r="G8" i="2"/>
  <c r="G9" i="2"/>
  <c r="G14" i="2"/>
  <c r="G15" i="2"/>
  <c r="G17" i="2"/>
  <c r="G20" i="2"/>
  <c r="G21" i="2"/>
  <c r="G25" i="2"/>
  <c r="G26" i="2"/>
  <c r="G27" i="2"/>
  <c r="G30" i="2"/>
  <c r="G36" i="2"/>
  <c r="G40" i="2"/>
  <c r="G49" i="2"/>
  <c r="G50" i="2"/>
  <c r="G51" i="2"/>
  <c r="G53" i="2"/>
  <c r="G54" i="2"/>
  <c r="G55" i="2"/>
  <c r="G56" i="2"/>
  <c r="G58" i="2"/>
  <c r="G59" i="2"/>
  <c r="G66" i="2"/>
  <c r="G68" i="2"/>
  <c r="G72" i="2"/>
  <c r="G75" i="2"/>
  <c r="G78" i="2"/>
  <c r="G87" i="2"/>
  <c r="G88" i="2"/>
  <c r="G99" i="2"/>
  <c r="G102" i="2"/>
  <c r="G112" i="2"/>
  <c r="E74" i="2"/>
  <c r="G74" i="2"/>
  <c r="D74" i="2"/>
  <c r="E64" i="2"/>
  <c r="G64" i="2"/>
  <c r="D64" i="2"/>
  <c r="F64" i="2"/>
  <c r="F68" i="1"/>
  <c r="D97" i="2"/>
  <c r="D95" i="2"/>
  <c r="D85" i="2"/>
  <c r="D82" i="2"/>
  <c r="D60" i="2"/>
  <c r="D57" i="2"/>
  <c r="D52" i="2"/>
  <c r="D48" i="2"/>
  <c r="D106" i="2"/>
  <c r="D104" i="2"/>
  <c r="D38" i="2"/>
  <c r="D34" i="2"/>
  <c r="D28" i="2"/>
  <c r="D22" i="2"/>
  <c r="D19" i="2"/>
  <c r="D11" i="2"/>
  <c r="D6" i="2"/>
  <c r="G83" i="1"/>
  <c r="F106" i="2"/>
  <c r="E106" i="2"/>
  <c r="F6" i="2"/>
  <c r="E97" i="2"/>
  <c r="E85" i="2"/>
  <c r="E82" i="2"/>
  <c r="E69" i="2"/>
  <c r="E60" i="2"/>
  <c r="E57" i="2"/>
  <c r="E52" i="2"/>
  <c r="E48" i="2"/>
  <c r="E38" i="2"/>
  <c r="E34" i="2"/>
  <c r="E28" i="2"/>
  <c r="G28" i="2"/>
  <c r="E22" i="2"/>
  <c r="E19" i="2"/>
  <c r="E11" i="2"/>
  <c r="E6" i="2"/>
  <c r="H82" i="1"/>
  <c r="H85" i="1"/>
  <c r="H86" i="1"/>
  <c r="H92" i="1"/>
  <c r="H93" i="1"/>
  <c r="H81" i="1"/>
  <c r="F83" i="1"/>
  <c r="H83" i="1"/>
  <c r="F87" i="1"/>
  <c r="F95" i="1"/>
  <c r="E104" i="2"/>
  <c r="G106" i="2"/>
  <c r="E95" i="2"/>
  <c r="G6" i="2"/>
  <c r="D113" i="2"/>
  <c r="E80" i="2"/>
  <c r="D80" i="2"/>
  <c r="D32" i="2"/>
  <c r="E5" i="2"/>
  <c r="E47" i="2"/>
  <c r="D5" i="2"/>
  <c r="D41" i="2"/>
  <c r="D116" i="2"/>
  <c r="D47" i="2"/>
  <c r="F89" i="1"/>
  <c r="F102" i="1"/>
  <c r="F69" i="2"/>
  <c r="G69" i="2"/>
  <c r="F57" i="2"/>
  <c r="G57" i="2"/>
  <c r="E41" i="2"/>
  <c r="E89" i="2"/>
  <c r="D89" i="2"/>
  <c r="D118" i="2"/>
  <c r="F82" i="2"/>
  <c r="F60" i="2"/>
  <c r="F104" i="2"/>
  <c r="G104" i="2"/>
  <c r="F97" i="2"/>
  <c r="G97" i="2"/>
  <c r="F99" i="1"/>
  <c r="F85" i="2"/>
  <c r="G85" i="2"/>
  <c r="F52" i="2"/>
  <c r="G52" i="2"/>
  <c r="F48" i="2"/>
  <c r="G48" i="2"/>
  <c r="F28" i="2"/>
  <c r="F34" i="2"/>
  <c r="G34" i="2"/>
  <c r="E83" i="1"/>
  <c r="F38" i="2"/>
  <c r="G38" i="2"/>
  <c r="E95" i="1"/>
  <c r="E87" i="1"/>
  <c r="E89" i="1"/>
  <c r="E116" i="2"/>
  <c r="F95" i="2"/>
  <c r="G95" i="2"/>
  <c r="F80" i="2"/>
  <c r="G80" i="2"/>
  <c r="F32" i="2"/>
  <c r="G32" i="2"/>
  <c r="E99" i="1"/>
  <c r="E102" i="1"/>
  <c r="F47" i="2"/>
  <c r="G47" i="2"/>
  <c r="F22" i="2"/>
  <c r="G22" i="2"/>
  <c r="F19" i="2"/>
  <c r="G19" i="2"/>
  <c r="F11" i="2"/>
  <c r="G11" i="2"/>
  <c r="G95" i="1"/>
  <c r="H95" i="1"/>
  <c r="G87" i="1"/>
  <c r="H87" i="1"/>
  <c r="F5" i="2"/>
  <c r="G5" i="2"/>
  <c r="F113" i="2"/>
  <c r="G113" i="2"/>
  <c r="F89" i="2"/>
  <c r="G89" i="2"/>
  <c r="G89" i="1"/>
  <c r="H89" i="1"/>
  <c r="F118" i="2"/>
  <c r="G118" i="2"/>
  <c r="F41" i="2"/>
  <c r="G41" i="2"/>
  <c r="G99" i="1"/>
  <c r="G102" i="1"/>
  <c r="F116" i="2"/>
  <c r="G116" i="2"/>
</calcChain>
</file>

<file path=xl/sharedStrings.xml><?xml version="1.0" encoding="utf-8"?>
<sst xmlns="http://schemas.openxmlformats.org/spreadsheetml/2006/main" count="185" uniqueCount="166">
  <si>
    <t>I. OPĆI DIO</t>
  </si>
  <si>
    <t>Članak 1.</t>
  </si>
  <si>
    <t>Indeks</t>
  </si>
  <si>
    <t>A. RAČUNA PRIHODA I RASHODA</t>
  </si>
  <si>
    <t>Prihodi poslovanja</t>
  </si>
  <si>
    <t>Prihodi od prodaje nefinancijske imovine</t>
  </si>
  <si>
    <t>UKUPNO PRIHODA</t>
  </si>
  <si>
    <t>Rashodi poslovanja</t>
  </si>
  <si>
    <t>Rashodi za nabavu nefinancijske imovine</t>
  </si>
  <si>
    <t>UKUPNO RASHODA</t>
  </si>
  <si>
    <t>RAZLIKA VIŠAK/MANJAK</t>
  </si>
  <si>
    <t>B. RAČUNA FINANCIRANJA</t>
  </si>
  <si>
    <t>Primici od financijske imovine i zaduživanja</t>
  </si>
  <si>
    <t>Izdaci za financijsku imovinu i otplate zajmova</t>
  </si>
  <si>
    <t>NETO FINANCIRANJE</t>
  </si>
  <si>
    <t>C. RASPOLOŽIVIH SREDSTAVA IZ PRETHODNIH GODINA</t>
  </si>
  <si>
    <t xml:space="preserve">RASPOLOŽIVIH SREDSTAVA IZ PRETHODNIH </t>
  </si>
  <si>
    <t>GODINA</t>
  </si>
  <si>
    <t xml:space="preserve">VIŠAK/MANJAK + NETO FINANCIRANJE + </t>
  </si>
  <si>
    <t xml:space="preserve">RASPOLOŽIVA SREDSTVA IZ PRETHODNIH </t>
  </si>
  <si>
    <t xml:space="preserve">GODINA </t>
  </si>
  <si>
    <t>Članak 2.</t>
  </si>
  <si>
    <t>A. RAČUN PRIHODA I RASHODA (PRIHODI)</t>
  </si>
  <si>
    <t xml:space="preserve">Račun/ </t>
  </si>
  <si>
    <t>Opis</t>
  </si>
  <si>
    <t>Pozicija</t>
  </si>
  <si>
    <t>Prihodi od poreza</t>
  </si>
  <si>
    <t>Porez i prirez na dohodak</t>
  </si>
  <si>
    <t>Porezi na imovinu</t>
  </si>
  <si>
    <t>Porezi na robu i usluge</t>
  </si>
  <si>
    <t xml:space="preserve">Pomoći iz inozemstva (darovnice) i </t>
  </si>
  <si>
    <t xml:space="preserve">od subjekata unutar općeg </t>
  </si>
  <si>
    <t>proračuna</t>
  </si>
  <si>
    <t xml:space="preserve">Pomoći iz proračuna </t>
  </si>
  <si>
    <t xml:space="preserve">Pomoći izravnanja za decentralizirane </t>
  </si>
  <si>
    <t>funkcije</t>
  </si>
  <si>
    <t>Prihodi od imovine</t>
  </si>
  <si>
    <t>Prihodi od financijske imovine</t>
  </si>
  <si>
    <t>Prihodi od nefinancijske imovine</t>
  </si>
  <si>
    <t xml:space="preserve">Prihodi od upravnih i </t>
  </si>
  <si>
    <t xml:space="preserve">administrativnih pristojbi, pristojbi </t>
  </si>
  <si>
    <t>po posebnim propisima i naknada</t>
  </si>
  <si>
    <t>Upravne i administrativne pristojbe</t>
  </si>
  <si>
    <t>Prihodi po posebnim propisima</t>
  </si>
  <si>
    <t>Komunalni doprinosi i naknade</t>
  </si>
  <si>
    <t xml:space="preserve">Kazne, upravne mjere i ostali </t>
  </si>
  <si>
    <t>prihodi</t>
  </si>
  <si>
    <t>Kazne i upravne mjere</t>
  </si>
  <si>
    <t>Ostali prihodi</t>
  </si>
  <si>
    <t xml:space="preserve">Prihodi od prodaje </t>
  </si>
  <si>
    <t>nefinancijske imovine</t>
  </si>
  <si>
    <t xml:space="preserve">Prihodi od prodaje neproizvedene </t>
  </si>
  <si>
    <t>imovine</t>
  </si>
  <si>
    <t xml:space="preserve">Prihodi od prodaje materijalne imovine - </t>
  </si>
  <si>
    <t>prirodnih bogatstava</t>
  </si>
  <si>
    <t xml:space="preserve">Prihodi od prodaje proizvedene </t>
  </si>
  <si>
    <t>dugotrajne imovine</t>
  </si>
  <si>
    <t>Prihodi od prodaje građevinskih objekata</t>
  </si>
  <si>
    <t>UKUPNO</t>
  </si>
  <si>
    <t>A. RAČUN PRIHODA I RASHODA (RASHODI)</t>
  </si>
  <si>
    <t>Rashodi za zaposlene</t>
  </si>
  <si>
    <t>Plaće (Bruto)</t>
  </si>
  <si>
    <t>Ostali rashodi za zaposlene</t>
  </si>
  <si>
    <t>Doprinosi na plaće</t>
  </si>
  <si>
    <t>Materijalni rashodi</t>
  </si>
  <si>
    <t>Naknade troškova zaposlenima</t>
  </si>
  <si>
    <t>Rashodi za materijal i energiju</t>
  </si>
  <si>
    <t>Rashodi za usluge</t>
  </si>
  <si>
    <t>Ostali nespomenuti rashodi poslovanja</t>
  </si>
  <si>
    <t>Financijski rashodi</t>
  </si>
  <si>
    <t>Kamate za primljene kredite i zajmove</t>
  </si>
  <si>
    <t>Ostali financijski rashodi</t>
  </si>
  <si>
    <t>Subvencije</t>
  </si>
  <si>
    <t xml:space="preserve">Subvencije trgovačkim društvima, </t>
  </si>
  <si>
    <t xml:space="preserve">poljoprivrednicima i obrtnicima izvan </t>
  </si>
  <si>
    <t>javnog sektora</t>
  </si>
  <si>
    <t>Pomoći dane u inozemstvo i unutar</t>
  </si>
  <si>
    <t xml:space="preserve"> opće države</t>
  </si>
  <si>
    <t>Pomoći unutar općeg proračuna</t>
  </si>
  <si>
    <t xml:space="preserve">Naknade građanima i kućanstvima </t>
  </si>
  <si>
    <t xml:space="preserve">na temelju osiguranja i druge </t>
  </si>
  <si>
    <t>naknade</t>
  </si>
  <si>
    <t xml:space="preserve">Ostale naknade građanima i kućanstvima </t>
  </si>
  <si>
    <t>iz proračuna</t>
  </si>
  <si>
    <t>Ostali rashodi</t>
  </si>
  <si>
    <t>Tekuće donacije</t>
  </si>
  <si>
    <t>Kapitalne donacije</t>
  </si>
  <si>
    <t>Kazne, penali i naknade štete</t>
  </si>
  <si>
    <t xml:space="preserve">Rashodi za nabavu </t>
  </si>
  <si>
    <t xml:space="preserve">Rashodi za nabavu neproizvedene </t>
  </si>
  <si>
    <t>Nematerijalna imovina</t>
  </si>
  <si>
    <t xml:space="preserve">Rashodi za nabavu proizvedene </t>
  </si>
  <si>
    <t>Građevinski objekti</t>
  </si>
  <si>
    <t>Postrojenja i oprema</t>
  </si>
  <si>
    <t>B. RAČUN ZADUŽIVANJA/FINANCIRANJA</t>
  </si>
  <si>
    <t xml:space="preserve">   Račun/ </t>
  </si>
  <si>
    <t xml:space="preserve">Izdaci za financijsku imovinu i </t>
  </si>
  <si>
    <t>otplate zajmova</t>
  </si>
  <si>
    <t xml:space="preserve">Izdaci za otplatu glavnice </t>
  </si>
  <si>
    <t>primljenih kredita i zajmova</t>
  </si>
  <si>
    <t xml:space="preserve">Otplata glavnice primljenih kredita i </t>
  </si>
  <si>
    <t xml:space="preserve">zajmova od kreditnih i ostalih financijskih </t>
  </si>
  <si>
    <t xml:space="preserve">Primici od financijske imovine i </t>
  </si>
  <si>
    <t>zaduživanja</t>
  </si>
  <si>
    <t>Primici od zaduživanja</t>
  </si>
  <si>
    <t xml:space="preserve">Primljeni krediti i zajmovi od kreditnih i </t>
  </si>
  <si>
    <t>sektora</t>
  </si>
  <si>
    <t xml:space="preserve">         REPUBLIKA HRVATSKA</t>
  </si>
  <si>
    <t xml:space="preserve">    BJELOVARSKO-BILOGORSKA ŽUPANIJA</t>
  </si>
  <si>
    <t xml:space="preserve">          OPĆINSKO VIJEĆE</t>
  </si>
  <si>
    <r>
      <t xml:space="preserve">  </t>
    </r>
    <r>
      <rPr>
        <sz val="9"/>
        <color indexed="8"/>
        <rFont val="Calibri"/>
        <family val="2"/>
        <charset val="238"/>
      </rPr>
      <t>Indeks</t>
    </r>
  </si>
  <si>
    <t>Račun/                           Opis</t>
  </si>
  <si>
    <t xml:space="preserve">                        ostalih financijskih institucija izvan javnog</t>
  </si>
  <si>
    <t xml:space="preserve">        UKUPNO</t>
  </si>
  <si>
    <r>
      <t xml:space="preserve">         </t>
    </r>
    <r>
      <rPr>
        <b/>
        <sz val="9"/>
        <rFont val="Calibri"/>
        <family val="2"/>
        <charset val="238"/>
      </rPr>
      <t>OPĆINA KONČANICA</t>
    </r>
  </si>
  <si>
    <t>Pomoći od ostalih subjekata</t>
  </si>
  <si>
    <t>unutar općeg proračuna</t>
  </si>
  <si>
    <t>Nepredviđeni rashodi do visine</t>
  </si>
  <si>
    <t>prorač.pričuve - izvanredni rashodi</t>
  </si>
  <si>
    <t xml:space="preserve">SVEUKUPNO PRIHODI I PRIMICI:               </t>
  </si>
  <si>
    <t xml:space="preserve">SVEUKUPNO RASHODI I IZDACI:                   </t>
  </si>
  <si>
    <t>institucija u javnom sektoru</t>
  </si>
  <si>
    <t xml:space="preserve">Otplata glavnice primljenih zajmova </t>
  </si>
  <si>
    <t>trgovačkih društava u javnom sektoru</t>
  </si>
  <si>
    <t>Članak 5.</t>
  </si>
  <si>
    <t>GODIŠNJI IZVJEŠTAJ O IZVRŠENJU PRORAČUNA OPĆINE KONČANICA</t>
  </si>
  <si>
    <t>Primljeni zajm.trg.društava J.S. - kratkoročni</t>
  </si>
  <si>
    <t>Primlj.zajmovi kreditnih i fin.instituc.</t>
  </si>
  <si>
    <t>u javnom sektoru</t>
  </si>
  <si>
    <t xml:space="preserve">             Na temelju članka 108-113 Zakona o proračunu ("Narodne novine" broj 87/08, 136/11 i 15/15 i članka 31. stavka 1. alineje 4 Statuta  Općine Končanica</t>
  </si>
  <si>
    <t>Članak 3.</t>
  </si>
  <si>
    <t>Članak 4.</t>
  </si>
  <si>
    <t>Članak 6.</t>
  </si>
  <si>
    <t>Članak 7.</t>
  </si>
  <si>
    <t>Članak 8.</t>
  </si>
  <si>
    <t>Članak 9.</t>
  </si>
  <si>
    <t>plaće djelatnika</t>
  </si>
  <si>
    <t>razni dobavljači</t>
  </si>
  <si>
    <t>UKUPNO:</t>
  </si>
  <si>
    <t>donijelo je</t>
  </si>
  <si>
    <t>Pomoći prorač.korisnicim drugih prorač.</t>
  </si>
  <si>
    <t>KLASA: 400-05/18-01/01</t>
  </si>
  <si>
    <t>URBROJ: 2111/02-01-18-1</t>
  </si>
  <si>
    <t xml:space="preserve">ZA 2017. GODINU </t>
  </si>
  <si>
    <t xml:space="preserve">                Godišnji izvještaj o izvršenju Proračuna Općine Končanica za razdoblje siječanj-prosinac 2017. godine sadrži:</t>
  </si>
  <si>
    <t xml:space="preserve">                                 - Bilancu planiranih i izvršenih prihoda i primitaka Proračuna Općine Končanica za razdoblje siječanj - prosinac 2017. godine</t>
  </si>
  <si>
    <t xml:space="preserve">                                 - Bilancu planiranih i izvršenih rashoda i izdataka Proračuna Općine Končanica za razdoblje siječanj - prosinac 2017. godine</t>
  </si>
  <si>
    <t xml:space="preserve">                 Proračun Općine Končanica je u 2016. godini ostvaren sa ukupno 5,353.319,49 kuna prihoda i primitaka, te izvršenih rashoda i izdataka u iznosu 5,467.668,45 kuna.</t>
  </si>
  <si>
    <t xml:space="preserve">                Općina je opterećena u izvještajnom razdoblju dugoročnim zajmom u iznosu 1,000.000,00 Kn,koji je otplaćen u iznosu 233.333,38 Kn dok ostaje za otplatu 766.666,62 kuna. </t>
  </si>
  <si>
    <t xml:space="preserve">                                                          Razlika između osvarenih prihoda i primitaka i izvršenih rashoda i izdataka iznosi 114.348,96 kuna.</t>
  </si>
  <si>
    <t xml:space="preserve">            Novčana sredstva na žiro-računu i blagajni iznose 164.253,88 kuna.</t>
  </si>
  <si>
    <t xml:space="preserve">              Tekuća proračunska zaliha korištena je u iznosu 9.547,81 kuna.</t>
  </si>
  <si>
    <t xml:space="preserve">                                                               Pozicija rashoda i izdataka su na nivou planiranih za 2017.godinu,osim na nekoliko pozicija koje nismo mogli predvidjeti.</t>
  </si>
  <si>
    <t xml:space="preserve">      Potraživanja u 2017.godini, koja su prenesena u 2018.godinu iznose 294.846,94 kuna.</t>
  </si>
  <si>
    <t xml:space="preserve">                                                   Nepodmirene proračunske obveze u 2017.godini koje su prenesene u 2018.godinu iznose 1,580.702,49 kuna a odnose se na:</t>
  </si>
  <si>
    <t>Izvorni plan 2017.</t>
  </si>
  <si>
    <t>I Rebalans 2017.</t>
  </si>
  <si>
    <t>Ostvareno 2017.</t>
  </si>
  <si>
    <t>3/2</t>
  </si>
  <si>
    <t>4</t>
  </si>
  <si>
    <t xml:space="preserve">   Izvorni plan 2017.</t>
  </si>
  <si>
    <t xml:space="preserve">   I Rebalans 2017.</t>
  </si>
  <si>
    <t xml:space="preserve">   Ostvareno 2017.</t>
  </si>
  <si>
    <t>Pomoćo prorač.korisnicima nadlež.pror.</t>
  </si>
  <si>
    <t xml:space="preserve">("Službeni glasnik Općine Končanica" br. 1/13), po prijedlogu općinskog načelnika Općinsko vijeće Općine Končanica na svojoj 7. sjednici, održanoj  16.svibnja 2018. godine, </t>
  </si>
  <si>
    <t>Končanica, 16. svibanj 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</si>
</sst>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;[Red]#,##0.00"/>
  </numFmts>
  <fonts count="16" x14ac:knownFonts="1">
    <font>
      <sz val="10"/>
      <name val="Arial"/>
      <charset val="238"/>
    </font>
    <font>
      <sz val="11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9"/>
      <name val="Calibri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b/>
      <sz val="9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"/>
      <name val="Calibri"/>
      <family val="2"/>
      <charset val="238"/>
    </font>
    <font>
      <sz val="9"/>
      <name val="Calibri"/>
      <family val="2"/>
      <charset val="238"/>
    </font>
    <font>
      <sz val="10"/>
      <name val="Calibri"/>
      <family val="2"/>
      <charset val="238"/>
    </font>
    <font>
      <sz val="10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0"/>
      <color indexed="8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8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4" fontId="3" fillId="0" borderId="0" xfId="0" applyNumberFormat="1" applyFont="1"/>
    <xf numFmtId="10" fontId="4" fillId="0" borderId="0" xfId="0" applyNumberFormat="1" applyFont="1"/>
    <xf numFmtId="4" fontId="2" fillId="0" borderId="0" xfId="0" applyNumberFormat="1" applyFont="1"/>
    <xf numFmtId="0" fontId="1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4" fillId="0" borderId="0" xfId="2" applyFont="1"/>
    <xf numFmtId="0" fontId="4" fillId="0" borderId="0" xfId="0" applyFont="1" applyAlignment="1">
      <alignment horizontal="center"/>
    </xf>
    <xf numFmtId="0" fontId="3" fillId="0" borderId="1" xfId="0" applyFont="1" applyBorder="1"/>
    <xf numFmtId="4" fontId="3" fillId="0" borderId="1" xfId="0" applyNumberFormat="1" applyFont="1" applyBorder="1"/>
    <xf numFmtId="4" fontId="7" fillId="0" borderId="0" xfId="0" applyNumberFormat="1" applyFont="1"/>
    <xf numFmtId="0" fontId="2" fillId="0" borderId="1" xfId="0" applyFont="1" applyBorder="1"/>
    <xf numFmtId="0" fontId="4" fillId="0" borderId="0" xfId="2" applyFont="1" applyProtection="1">
      <protection locked="0"/>
    </xf>
    <xf numFmtId="0" fontId="4" fillId="0" borderId="0" xfId="2" applyFont="1" applyProtection="1"/>
    <xf numFmtId="0" fontId="2" fillId="0" borderId="0" xfId="2" applyFont="1" applyProtection="1"/>
    <xf numFmtId="0" fontId="5" fillId="0" borderId="0" xfId="2" applyProtection="1"/>
    <xf numFmtId="0" fontId="3" fillId="0" borderId="0" xfId="2" applyFont="1" applyProtection="1"/>
    <xf numFmtId="4" fontId="2" fillId="0" borderId="0" xfId="2" applyNumberFormat="1" applyFont="1" applyProtection="1"/>
    <xf numFmtId="10" fontId="2" fillId="0" borderId="0" xfId="2" applyNumberFormat="1" applyFont="1" applyProtection="1"/>
    <xf numFmtId="4" fontId="3" fillId="0" borderId="0" xfId="2" applyNumberFormat="1" applyFont="1" applyProtection="1"/>
    <xf numFmtId="0" fontId="8" fillId="0" borderId="1" xfId="2" applyFont="1" applyBorder="1" applyProtection="1"/>
    <xf numFmtId="4" fontId="8" fillId="0" borderId="1" xfId="2" applyNumberFormat="1" applyFont="1" applyBorder="1" applyProtection="1"/>
    <xf numFmtId="0" fontId="0" fillId="0" borderId="0" xfId="0" applyProtection="1"/>
    <xf numFmtId="0" fontId="10" fillId="0" borderId="0" xfId="0" applyFont="1"/>
    <xf numFmtId="49" fontId="3" fillId="0" borderId="0" xfId="2" applyNumberFormat="1" applyFont="1" applyAlignment="1" applyProtection="1">
      <alignment horizontal="center"/>
    </xf>
    <xf numFmtId="0" fontId="2" fillId="0" borderId="0" xfId="2" applyFont="1" applyAlignment="1" applyProtection="1">
      <alignment horizontal="right"/>
    </xf>
    <xf numFmtId="0" fontId="3" fillId="0" borderId="0" xfId="2" applyFont="1" applyAlignment="1" applyProtection="1">
      <alignment horizontal="right"/>
    </xf>
    <xf numFmtId="4" fontId="4" fillId="0" borderId="0" xfId="0" applyNumberFormat="1" applyFont="1" applyAlignment="1">
      <alignment horizontal="right"/>
    </xf>
    <xf numFmtId="49" fontId="4" fillId="0" borderId="0" xfId="0" applyNumberFormat="1" applyFont="1" applyAlignment="1">
      <alignment horizontal="center"/>
    </xf>
    <xf numFmtId="0" fontId="10" fillId="0" borderId="0" xfId="0" applyFont="1" applyAlignment="1">
      <alignment horizontal="right"/>
    </xf>
    <xf numFmtId="4" fontId="10" fillId="0" borderId="0" xfId="0" applyNumberFormat="1" applyFont="1"/>
    <xf numFmtId="4" fontId="10" fillId="0" borderId="1" xfId="0" applyNumberFormat="1" applyFont="1" applyBorder="1"/>
    <xf numFmtId="2" fontId="2" fillId="0" borderId="0" xfId="0" applyNumberFormat="1" applyFont="1"/>
    <xf numFmtId="4" fontId="9" fillId="0" borderId="0" xfId="0" applyNumberFormat="1" applyFont="1" applyAlignment="1">
      <alignment horizontal="right"/>
    </xf>
    <xf numFmtId="164" fontId="9" fillId="0" borderId="0" xfId="0" applyNumberFormat="1" applyFont="1" applyAlignment="1">
      <alignment horizontal="right"/>
    </xf>
    <xf numFmtId="0" fontId="2" fillId="0" borderId="2" xfId="2" applyFont="1" applyBorder="1" applyProtection="1"/>
    <xf numFmtId="0" fontId="0" fillId="0" borderId="2" xfId="0" applyBorder="1" applyProtection="1"/>
    <xf numFmtId="4" fontId="2" fillId="0" borderId="2" xfId="2" applyNumberFormat="1" applyFont="1" applyBorder="1" applyProtection="1"/>
    <xf numFmtId="0" fontId="2" fillId="0" borderId="2" xfId="0" applyFont="1" applyBorder="1"/>
    <xf numFmtId="0" fontId="0" fillId="0" borderId="2" xfId="0" applyBorder="1"/>
    <xf numFmtId="4" fontId="7" fillId="0" borderId="2" xfId="0" applyNumberFormat="1" applyFont="1" applyBorder="1"/>
    <xf numFmtId="0" fontId="2" fillId="0" borderId="2" xfId="0" applyFont="1" applyBorder="1" applyAlignment="1">
      <alignment horizontal="right"/>
    </xf>
    <xf numFmtId="4" fontId="7" fillId="0" borderId="2" xfId="0" applyNumberFormat="1" applyFont="1" applyBorder="1" applyAlignment="1">
      <alignment horizontal="right"/>
    </xf>
    <xf numFmtId="0" fontId="0" fillId="0" borderId="1" xfId="0" applyBorder="1"/>
    <xf numFmtId="0" fontId="4" fillId="0" borderId="0" xfId="0" applyFont="1" applyBorder="1"/>
    <xf numFmtId="0" fontId="3" fillId="0" borderId="0" xfId="0" applyFont="1" applyBorder="1"/>
    <xf numFmtId="4" fontId="2" fillId="0" borderId="0" xfId="0" applyNumberFormat="1" applyFont="1" applyBorder="1"/>
    <xf numFmtId="4" fontId="4" fillId="0" borderId="0" xfId="0" applyNumberFormat="1" applyFont="1" applyBorder="1"/>
    <xf numFmtId="0" fontId="3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4" fillId="0" borderId="0" xfId="2" applyFont="1" applyAlignment="1" applyProtection="1">
      <alignment horizontal="center"/>
    </xf>
    <xf numFmtId="0" fontId="3" fillId="0" borderId="0" xfId="2" applyFont="1" applyAlignment="1" applyProtection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2" applyFont="1" applyFill="1" applyProtection="1"/>
    <xf numFmtId="49" fontId="4" fillId="0" borderId="0" xfId="2" applyNumberFormat="1" applyFont="1" applyAlignment="1" applyProtection="1">
      <alignment horizontal="center"/>
    </xf>
    <xf numFmtId="4" fontId="3" fillId="0" borderId="0" xfId="0" applyNumberFormat="1" applyFont="1" applyBorder="1"/>
    <xf numFmtId="4" fontId="2" fillId="0" borderId="2" xfId="0" applyNumberFormat="1" applyFont="1" applyBorder="1"/>
    <xf numFmtId="4" fontId="2" fillId="0" borderId="0" xfId="0" applyNumberFormat="1" applyFont="1" applyAlignment="1">
      <alignment horizontal="right"/>
    </xf>
    <xf numFmtId="4" fontId="9" fillId="0" borderId="2" xfId="0" applyNumberFormat="1" applyFont="1" applyBorder="1" applyProtection="1"/>
    <xf numFmtId="4" fontId="9" fillId="0" borderId="2" xfId="0" applyNumberFormat="1" applyFont="1" applyBorder="1"/>
    <xf numFmtId="0" fontId="3" fillId="0" borderId="0" xfId="0" applyFont="1" applyAlignment="1">
      <alignment horizontal="left"/>
    </xf>
    <xf numFmtId="0" fontId="10" fillId="0" borderId="0" xfId="0" applyFont="1" applyAlignment="1">
      <alignment horizontal="center" vertical="center"/>
    </xf>
    <xf numFmtId="3" fontId="10" fillId="0" borderId="0" xfId="0" applyNumberFormat="1" applyFont="1"/>
    <xf numFmtId="0" fontId="10" fillId="0" borderId="1" xfId="0" applyFont="1" applyBorder="1"/>
    <xf numFmtId="4" fontId="10" fillId="0" borderId="2" xfId="0" applyNumberFormat="1" applyFont="1" applyBorder="1"/>
    <xf numFmtId="0" fontId="3" fillId="0" borderId="2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4" fontId="10" fillId="0" borderId="0" xfId="0" applyNumberFormat="1" applyFont="1" applyBorder="1"/>
    <xf numFmtId="0" fontId="0" fillId="0" borderId="0" xfId="0" applyAlignment="1">
      <alignment horizontal="left"/>
    </xf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0" fontId="2" fillId="0" borderId="2" xfId="2" applyNumberFormat="1" applyFont="1" applyBorder="1" applyProtection="1"/>
    <xf numFmtId="10" fontId="3" fillId="0" borderId="0" xfId="2" applyNumberFormat="1" applyFont="1" applyAlignment="1" applyProtection="1">
      <alignment horizontal="center"/>
    </xf>
    <xf numFmtId="12" fontId="2" fillId="0" borderId="0" xfId="2" applyNumberFormat="1" applyFont="1" applyProtection="1"/>
    <xf numFmtId="10" fontId="15" fillId="0" borderId="0" xfId="2" applyNumberFormat="1" applyFont="1" applyAlignment="1" applyProtection="1">
      <alignment horizontal="center"/>
    </xf>
  </cellXfs>
  <cellStyles count="3">
    <cellStyle name="Normal" xfId="0" builtinId="0"/>
    <cellStyle name="Obično 2 2" xfId="1"/>
    <cellStyle name="Obično 2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533400</xdr:colOff>
      <xdr:row>0</xdr:row>
      <xdr:rowOff>38100</xdr:rowOff>
    </xdr:from>
    <xdr:to>
      <xdr:col>1</xdr:col>
      <xdr:colOff>1104900</xdr:colOff>
      <xdr:row>3</xdr:row>
      <xdr:rowOff>161925</xdr:rowOff>
    </xdr:to>
    <xdr:pic>
      <xdr:nvPicPr>
        <xdr:cNvPr id="2049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0" y="38100"/>
          <a:ext cx="5715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47625</xdr:colOff>
      <xdr:row>7</xdr:row>
      <xdr:rowOff>114300</xdr:rowOff>
    </xdr:from>
    <xdr:to>
      <xdr:col>1</xdr:col>
      <xdr:colOff>342900</xdr:colOff>
      <xdr:row>10</xdr:row>
      <xdr:rowOff>9525</xdr:rowOff>
    </xdr:to>
    <xdr:pic>
      <xdr:nvPicPr>
        <xdr:cNvPr id="20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57225" y="1362075"/>
          <a:ext cx="29527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82"/>
  <sheetViews>
    <sheetView tabSelected="1" workbookViewId="0"/>
  </sheetViews>
  <sheetFormatPr defaultRowHeight="12.75" x14ac:dyDescent="0.2"/>
  <cols>
    <col min="2" max="2" width="37.140625" customWidth="1"/>
    <col min="3" max="3" width="16.140625" customWidth="1"/>
    <col min="4" max="4" width="13.42578125" customWidth="1"/>
    <col min="5" max="5" width="14.85546875" customWidth="1"/>
    <col min="6" max="6" width="14.5703125" customWidth="1"/>
    <col min="7" max="7" width="14" customWidth="1"/>
    <col min="8" max="8" width="10.42578125" customWidth="1"/>
  </cols>
  <sheetData>
    <row r="1" spans="2:8" ht="15" x14ac:dyDescent="0.25">
      <c r="B1" s="7"/>
      <c r="C1" s="7"/>
      <c r="D1" s="7"/>
    </row>
    <row r="2" spans="2:8" ht="15" x14ac:dyDescent="0.25">
      <c r="B2" s="7"/>
      <c r="C2" s="7"/>
      <c r="D2" s="7"/>
    </row>
    <row r="3" spans="2:8" ht="15" x14ac:dyDescent="0.25">
      <c r="B3" s="7"/>
      <c r="C3" s="7"/>
      <c r="D3" s="7"/>
    </row>
    <row r="4" spans="2:8" ht="15" x14ac:dyDescent="0.25">
      <c r="B4" s="7"/>
      <c r="C4" s="7"/>
      <c r="D4" s="7"/>
    </row>
    <row r="5" spans="2:8" x14ac:dyDescent="0.2">
      <c r="B5" s="3" t="s">
        <v>107</v>
      </c>
      <c r="C5" s="3"/>
      <c r="D5" s="3"/>
      <c r="E5" s="8"/>
      <c r="F5" s="8"/>
      <c r="G5" s="8"/>
      <c r="H5" s="8"/>
    </row>
    <row r="6" spans="2:8" x14ac:dyDescent="0.2">
      <c r="B6" s="3" t="s">
        <v>108</v>
      </c>
      <c r="C6" s="3"/>
      <c r="D6" s="3"/>
      <c r="E6" s="8"/>
      <c r="F6" s="8"/>
      <c r="G6" s="8"/>
      <c r="H6" s="8"/>
    </row>
    <row r="7" spans="2:8" x14ac:dyDescent="0.2">
      <c r="B7" s="3" t="s">
        <v>114</v>
      </c>
      <c r="C7" s="3"/>
      <c r="D7" s="3"/>
      <c r="E7" s="8"/>
      <c r="F7" s="8"/>
      <c r="G7" s="8"/>
      <c r="H7" s="8"/>
    </row>
    <row r="8" spans="2:8" x14ac:dyDescent="0.2">
      <c r="B8" s="9" t="s">
        <v>109</v>
      </c>
      <c r="C8" s="9"/>
      <c r="D8" s="9"/>
      <c r="E8" s="8"/>
      <c r="F8" s="8"/>
      <c r="G8" s="8"/>
      <c r="H8" s="8"/>
    </row>
    <row r="9" spans="2:8" x14ac:dyDescent="0.2">
      <c r="B9" s="8"/>
      <c r="C9" s="8"/>
      <c r="D9" s="8"/>
      <c r="E9" s="8"/>
      <c r="F9" s="8"/>
      <c r="G9" s="8"/>
      <c r="H9" s="8"/>
    </row>
    <row r="10" spans="2:8" x14ac:dyDescent="0.2">
      <c r="B10" s="8"/>
      <c r="C10" s="8"/>
      <c r="D10" s="8"/>
      <c r="E10" s="8"/>
      <c r="F10" s="8"/>
      <c r="G10" s="8"/>
      <c r="H10" s="8"/>
    </row>
    <row r="11" spans="2:8" x14ac:dyDescent="0.2">
      <c r="B11" s="3" t="s">
        <v>141</v>
      </c>
      <c r="C11" s="3"/>
      <c r="D11" s="3"/>
      <c r="E11" s="8"/>
      <c r="F11" s="8"/>
      <c r="G11" s="8"/>
      <c r="H11" s="8"/>
    </row>
    <row r="12" spans="2:8" x14ac:dyDescent="0.2">
      <c r="B12" s="3" t="s">
        <v>142</v>
      </c>
      <c r="C12" s="3"/>
      <c r="D12" s="3"/>
      <c r="E12" s="8"/>
      <c r="F12" s="8"/>
      <c r="G12" s="8"/>
      <c r="H12" s="8"/>
    </row>
    <row r="13" spans="2:8" x14ac:dyDescent="0.2">
      <c r="B13" s="3" t="s">
        <v>165</v>
      </c>
      <c r="C13" s="3"/>
      <c r="D13" s="3"/>
      <c r="E13" s="8"/>
      <c r="F13" s="8"/>
      <c r="G13" s="8"/>
      <c r="H13" s="8"/>
    </row>
    <row r="14" spans="2:8" x14ac:dyDescent="0.2">
      <c r="B14" s="8"/>
      <c r="C14" s="8"/>
      <c r="D14" s="8"/>
      <c r="E14" s="8"/>
      <c r="F14" s="8"/>
      <c r="G14" s="8"/>
      <c r="H14" s="8"/>
    </row>
    <row r="15" spans="2:8" x14ac:dyDescent="0.2">
      <c r="B15" s="3" t="s">
        <v>129</v>
      </c>
      <c r="C15" s="3"/>
      <c r="D15" s="3"/>
      <c r="E15" s="8"/>
      <c r="F15" s="8"/>
      <c r="G15" s="8"/>
      <c r="H15" s="8"/>
    </row>
    <row r="16" spans="2:8" x14ac:dyDescent="0.2">
      <c r="B16" s="3" t="s">
        <v>164</v>
      </c>
      <c r="C16" s="3"/>
      <c r="D16" s="3"/>
      <c r="E16" s="8"/>
      <c r="F16" s="8"/>
      <c r="G16" s="8"/>
      <c r="H16" s="8"/>
    </row>
    <row r="17" spans="2:8" x14ac:dyDescent="0.2">
      <c r="B17" s="3" t="s">
        <v>139</v>
      </c>
      <c r="C17" s="3"/>
      <c r="D17" s="3"/>
      <c r="E17" s="8"/>
      <c r="F17" s="8"/>
      <c r="G17" s="8"/>
      <c r="H17" s="8"/>
    </row>
    <row r="18" spans="2:8" x14ac:dyDescent="0.2">
      <c r="B18" s="8"/>
      <c r="C18" s="8"/>
      <c r="D18" s="8"/>
      <c r="E18" s="8"/>
      <c r="F18" s="8"/>
      <c r="G18" s="8"/>
      <c r="H18" s="8"/>
    </row>
    <row r="19" spans="2:8" x14ac:dyDescent="0.2">
      <c r="B19" s="8"/>
      <c r="C19" s="8"/>
      <c r="D19" s="8"/>
      <c r="E19" s="10" t="s">
        <v>125</v>
      </c>
      <c r="G19" s="8"/>
      <c r="H19" s="8"/>
    </row>
    <row r="20" spans="2:8" x14ac:dyDescent="0.2">
      <c r="B20" s="8"/>
      <c r="C20" s="8"/>
      <c r="D20" s="8"/>
      <c r="E20" s="10" t="s">
        <v>143</v>
      </c>
      <c r="G20" s="8"/>
      <c r="H20" s="8"/>
    </row>
    <row r="21" spans="2:8" x14ac:dyDescent="0.2">
      <c r="B21" s="8"/>
      <c r="C21" s="8"/>
      <c r="D21" s="8"/>
      <c r="E21" s="8"/>
      <c r="F21" s="10"/>
      <c r="G21" s="8"/>
      <c r="H21" s="8"/>
    </row>
    <row r="22" spans="2:8" x14ac:dyDescent="0.2">
      <c r="B22" s="1" t="s">
        <v>0</v>
      </c>
      <c r="C22" s="1"/>
      <c r="D22" s="1"/>
    </row>
    <row r="24" spans="2:8" x14ac:dyDescent="0.2">
      <c r="B24" s="8"/>
      <c r="C24" s="8"/>
      <c r="D24" s="8"/>
      <c r="E24" s="1" t="s">
        <v>1</v>
      </c>
      <c r="G24" s="8"/>
      <c r="H24" s="8"/>
    </row>
    <row r="25" spans="2:8" x14ac:dyDescent="0.2">
      <c r="B25" s="67" t="s">
        <v>144</v>
      </c>
      <c r="C25" s="2"/>
      <c r="D25" s="2"/>
      <c r="E25" s="8"/>
      <c r="F25" s="8"/>
      <c r="G25" s="8"/>
      <c r="H25" s="8"/>
    </row>
    <row r="26" spans="2:8" x14ac:dyDescent="0.2">
      <c r="B26" s="30" t="s">
        <v>145</v>
      </c>
      <c r="C26" s="30"/>
      <c r="D26" s="30"/>
    </row>
    <row r="27" spans="2:8" x14ac:dyDescent="0.2">
      <c r="B27" s="30" t="s">
        <v>146</v>
      </c>
    </row>
    <row r="28" spans="2:8" x14ac:dyDescent="0.2">
      <c r="B28" s="30"/>
    </row>
    <row r="29" spans="2:8" x14ac:dyDescent="0.2">
      <c r="B29" s="30"/>
    </row>
    <row r="30" spans="2:8" x14ac:dyDescent="0.2">
      <c r="B30" s="30"/>
      <c r="E30" s="1" t="s">
        <v>21</v>
      </c>
    </row>
    <row r="31" spans="2:8" x14ac:dyDescent="0.2">
      <c r="B31" s="30" t="s">
        <v>147</v>
      </c>
    </row>
    <row r="32" spans="2:8" x14ac:dyDescent="0.2">
      <c r="B32" s="30"/>
    </row>
    <row r="33" spans="2:5" x14ac:dyDescent="0.2">
      <c r="B33" s="30"/>
    </row>
    <row r="34" spans="2:5" x14ac:dyDescent="0.2">
      <c r="B34" s="30"/>
      <c r="E34" s="1" t="s">
        <v>130</v>
      </c>
    </row>
    <row r="35" spans="2:5" x14ac:dyDescent="0.2">
      <c r="B35" s="76" t="s">
        <v>149</v>
      </c>
      <c r="C35" s="75"/>
      <c r="E35" s="68"/>
    </row>
    <row r="36" spans="2:5" x14ac:dyDescent="0.2">
      <c r="B36" s="30"/>
    </row>
    <row r="37" spans="2:5" x14ac:dyDescent="0.2">
      <c r="B37" s="30"/>
    </row>
    <row r="38" spans="2:5" x14ac:dyDescent="0.2">
      <c r="B38" s="30"/>
    </row>
    <row r="39" spans="2:5" x14ac:dyDescent="0.2">
      <c r="B39" s="30"/>
    </row>
    <row r="40" spans="2:5" x14ac:dyDescent="0.2">
      <c r="B40" s="30"/>
      <c r="E40" s="1" t="s">
        <v>131</v>
      </c>
    </row>
    <row r="41" spans="2:5" x14ac:dyDescent="0.2">
      <c r="B41" s="30"/>
      <c r="C41" s="77" t="s">
        <v>150</v>
      </c>
      <c r="E41" s="56"/>
    </row>
    <row r="42" spans="2:5" x14ac:dyDescent="0.2">
      <c r="B42" s="30"/>
      <c r="E42" s="56"/>
    </row>
    <row r="43" spans="2:5" x14ac:dyDescent="0.2">
      <c r="B43" s="30"/>
      <c r="E43" s="56"/>
    </row>
    <row r="44" spans="2:5" x14ac:dyDescent="0.2">
      <c r="B44" s="30"/>
      <c r="E44" s="1" t="s">
        <v>124</v>
      </c>
    </row>
    <row r="45" spans="2:5" x14ac:dyDescent="0.2">
      <c r="B45" s="30" t="s">
        <v>148</v>
      </c>
      <c r="E45" s="56"/>
    </row>
    <row r="46" spans="2:5" x14ac:dyDescent="0.2">
      <c r="B46" s="69"/>
      <c r="E46" s="56"/>
    </row>
    <row r="47" spans="2:5" x14ac:dyDescent="0.2">
      <c r="B47" s="30"/>
      <c r="E47" s="56"/>
    </row>
    <row r="48" spans="2:5" x14ac:dyDescent="0.2">
      <c r="B48" s="30"/>
      <c r="E48" s="56"/>
    </row>
    <row r="49" spans="2:8" x14ac:dyDescent="0.2">
      <c r="B49" s="30"/>
      <c r="E49" s="56"/>
    </row>
    <row r="50" spans="2:8" x14ac:dyDescent="0.2">
      <c r="B50" s="30"/>
      <c r="E50" s="56"/>
    </row>
    <row r="51" spans="2:8" x14ac:dyDescent="0.2">
      <c r="B51" s="30"/>
      <c r="E51" s="1" t="s">
        <v>132</v>
      </c>
    </row>
    <row r="52" spans="2:8" x14ac:dyDescent="0.2">
      <c r="B52" s="30"/>
      <c r="C52" s="78" t="s">
        <v>151</v>
      </c>
      <c r="E52" s="56"/>
    </row>
    <row r="53" spans="2:8" x14ac:dyDescent="0.2">
      <c r="B53" s="30"/>
      <c r="E53" s="56"/>
    </row>
    <row r="54" spans="2:8" x14ac:dyDescent="0.2">
      <c r="B54" s="30"/>
      <c r="E54" s="56"/>
    </row>
    <row r="55" spans="2:8" x14ac:dyDescent="0.2">
      <c r="B55" s="30"/>
      <c r="E55" s="1" t="s">
        <v>133</v>
      </c>
    </row>
    <row r="56" spans="2:8" x14ac:dyDescent="0.2">
      <c r="B56" s="30" t="s">
        <v>152</v>
      </c>
      <c r="E56" s="56"/>
    </row>
    <row r="57" spans="2:8" x14ac:dyDescent="0.2">
      <c r="B57" s="30"/>
    </row>
    <row r="58" spans="2:8" x14ac:dyDescent="0.2">
      <c r="B58" s="30"/>
    </row>
    <row r="59" spans="2:8" x14ac:dyDescent="0.2">
      <c r="B59" s="30"/>
      <c r="E59" s="1" t="s">
        <v>134</v>
      </c>
    </row>
    <row r="60" spans="2:8" x14ac:dyDescent="0.2">
      <c r="B60" s="30"/>
      <c r="C60" s="77" t="s">
        <v>153</v>
      </c>
      <c r="D60" s="77"/>
      <c r="E60" s="79"/>
      <c r="F60" s="77"/>
      <c r="G60" s="77"/>
      <c r="H60" s="77"/>
    </row>
    <row r="61" spans="2:8" x14ac:dyDescent="0.2">
      <c r="B61" s="30"/>
      <c r="E61" s="1"/>
    </row>
    <row r="62" spans="2:8" x14ac:dyDescent="0.2">
      <c r="B62" s="30"/>
      <c r="E62" s="1"/>
    </row>
    <row r="63" spans="2:8" x14ac:dyDescent="0.2">
      <c r="B63" s="30"/>
      <c r="E63" s="1" t="s">
        <v>135</v>
      </c>
    </row>
    <row r="64" spans="2:8" x14ac:dyDescent="0.2">
      <c r="B64" s="77" t="s">
        <v>154</v>
      </c>
      <c r="C64" s="77"/>
      <c r="D64" s="77"/>
      <c r="E64" s="80"/>
      <c r="F64" s="77"/>
      <c r="G64" s="77"/>
    </row>
    <row r="65" spans="2:9" x14ac:dyDescent="0.2">
      <c r="B65" s="30"/>
      <c r="E65" s="1"/>
    </row>
    <row r="66" spans="2:9" x14ac:dyDescent="0.2">
      <c r="B66" s="30"/>
      <c r="C66" s="30" t="s">
        <v>136</v>
      </c>
      <c r="E66" s="1"/>
      <c r="F66" s="37">
        <v>50416.480000000003</v>
      </c>
    </row>
    <row r="67" spans="2:9" x14ac:dyDescent="0.2">
      <c r="B67" s="30"/>
      <c r="C67" s="70" t="s">
        <v>137</v>
      </c>
      <c r="D67" s="50"/>
      <c r="E67" s="18"/>
      <c r="F67" s="38">
        <v>1530286.01</v>
      </c>
    </row>
    <row r="68" spans="2:9" x14ac:dyDescent="0.2">
      <c r="B68" s="30"/>
      <c r="E68" s="72" t="s">
        <v>138</v>
      </c>
      <c r="F68" s="71">
        <f>SUM(F66:F67)</f>
        <v>1580702.49</v>
      </c>
    </row>
    <row r="69" spans="2:9" x14ac:dyDescent="0.2">
      <c r="B69" s="30"/>
      <c r="E69" s="73"/>
      <c r="F69" s="74"/>
    </row>
    <row r="70" spans="2:9" x14ac:dyDescent="0.2">
      <c r="B70" s="30"/>
      <c r="E70" s="73"/>
      <c r="F70" s="74"/>
    </row>
    <row r="71" spans="2:9" x14ac:dyDescent="0.2">
      <c r="B71" s="30"/>
      <c r="E71" s="73"/>
      <c r="F71" s="74"/>
    </row>
    <row r="72" spans="2:9" x14ac:dyDescent="0.2">
      <c r="B72" s="30"/>
      <c r="E72" s="73"/>
      <c r="F72" s="74"/>
    </row>
    <row r="73" spans="2:9" x14ac:dyDescent="0.2">
      <c r="B73" s="30"/>
      <c r="E73" s="73"/>
      <c r="F73" s="74"/>
    </row>
    <row r="74" spans="2:9" x14ac:dyDescent="0.2">
      <c r="B74" s="30"/>
      <c r="E74" s="73"/>
      <c r="F74" s="74"/>
    </row>
    <row r="75" spans="2:9" x14ac:dyDescent="0.2">
      <c r="B75" s="30"/>
      <c r="E75" s="1"/>
    </row>
    <row r="76" spans="2:9" x14ac:dyDescent="0.2">
      <c r="B76" s="30"/>
    </row>
    <row r="77" spans="2:9" x14ac:dyDescent="0.2">
      <c r="B77" s="30"/>
    </row>
    <row r="78" spans="2:9" x14ac:dyDescent="0.2">
      <c r="C78" s="30"/>
      <c r="D78" s="30"/>
      <c r="E78" s="11" t="s">
        <v>155</v>
      </c>
      <c r="F78" s="55" t="s">
        <v>156</v>
      </c>
      <c r="G78" s="11" t="s">
        <v>157</v>
      </c>
      <c r="H78" s="11" t="s">
        <v>2</v>
      </c>
    </row>
    <row r="79" spans="2:9" x14ac:dyDescent="0.2">
      <c r="E79" s="8"/>
      <c r="F79" s="56"/>
      <c r="G79" s="8"/>
      <c r="H79" s="35" t="s">
        <v>158</v>
      </c>
      <c r="I79" s="5"/>
    </row>
    <row r="80" spans="2:9" x14ac:dyDescent="0.2">
      <c r="B80" s="1" t="s">
        <v>3</v>
      </c>
      <c r="C80" s="59"/>
      <c r="D80" s="10"/>
      <c r="E80" s="14">
        <v>1</v>
      </c>
      <c r="F80" s="14">
        <v>2</v>
      </c>
      <c r="G80" s="14">
        <v>3</v>
      </c>
      <c r="H80" s="14">
        <v>4</v>
      </c>
    </row>
    <row r="81" spans="1:16" x14ac:dyDescent="0.2">
      <c r="A81" s="30">
        <v>6</v>
      </c>
      <c r="B81" s="2" t="s">
        <v>4</v>
      </c>
      <c r="C81" s="4"/>
      <c r="D81" s="4"/>
      <c r="E81" s="4">
        <v>4492000</v>
      </c>
      <c r="F81" s="4">
        <v>5277000</v>
      </c>
      <c r="G81" s="4">
        <v>4623971.51</v>
      </c>
      <c r="H81" s="5">
        <f>SUM(G81/F81)</f>
        <v>0.87625004927041872</v>
      </c>
    </row>
    <row r="82" spans="1:16" x14ac:dyDescent="0.2">
      <c r="A82" s="30">
        <v>7</v>
      </c>
      <c r="B82" s="2" t="s">
        <v>5</v>
      </c>
      <c r="C82" s="4"/>
      <c r="D82" s="4"/>
      <c r="E82" s="4">
        <v>8000</v>
      </c>
      <c r="F82" s="4">
        <v>23000</v>
      </c>
      <c r="G82" s="4">
        <v>29347.98</v>
      </c>
      <c r="H82" s="5">
        <f t="shared" ref="H82:H95" si="0">SUM(G82/F82)</f>
        <v>1.2759991304347826</v>
      </c>
    </row>
    <row r="83" spans="1:16" x14ac:dyDescent="0.2">
      <c r="A83" s="30"/>
      <c r="B83" s="12" t="s">
        <v>6</v>
      </c>
      <c r="C83" s="64"/>
      <c r="D83" s="6"/>
      <c r="E83" s="6">
        <f>SUM(E81:E82)</f>
        <v>4500000</v>
      </c>
      <c r="F83" s="6">
        <f>SUM(F81:F82)</f>
        <v>5300000</v>
      </c>
      <c r="G83" s="6">
        <f>SUM(G81:G82)</f>
        <v>4653319.49</v>
      </c>
      <c r="H83" s="5">
        <f t="shared" si="0"/>
        <v>0.87798480943396229</v>
      </c>
    </row>
    <row r="84" spans="1:16" x14ac:dyDescent="0.2">
      <c r="A84" s="30"/>
      <c r="D84" s="4"/>
      <c r="G84" s="4"/>
      <c r="H84" s="5"/>
    </row>
    <row r="85" spans="1:16" x14ac:dyDescent="0.2">
      <c r="A85" s="30">
        <v>3</v>
      </c>
      <c r="B85" s="2" t="s">
        <v>7</v>
      </c>
      <c r="C85" s="4"/>
      <c r="D85" s="4"/>
      <c r="E85" s="4">
        <v>2883000</v>
      </c>
      <c r="F85" s="4">
        <v>3513000</v>
      </c>
      <c r="G85" s="4">
        <v>3624183.4</v>
      </c>
      <c r="H85" s="5">
        <f t="shared" si="0"/>
        <v>1.0316491317961856</v>
      </c>
    </row>
    <row r="86" spans="1:16" x14ac:dyDescent="0.2">
      <c r="A86" s="30">
        <v>4</v>
      </c>
      <c r="B86" s="2" t="s">
        <v>8</v>
      </c>
      <c r="C86" s="4"/>
      <c r="D86" s="4"/>
      <c r="E86" s="4">
        <v>1417000</v>
      </c>
      <c r="F86" s="4">
        <v>1587000</v>
      </c>
      <c r="G86" s="4">
        <v>1443485.01</v>
      </c>
      <c r="H86" s="5">
        <f t="shared" si="0"/>
        <v>0.90956837429111537</v>
      </c>
    </row>
    <row r="87" spans="1:16" x14ac:dyDescent="0.2">
      <c r="A87" s="30"/>
      <c r="B87" s="12" t="s">
        <v>9</v>
      </c>
      <c r="C87" s="64"/>
      <c r="D87" s="6"/>
      <c r="E87" s="6">
        <f>SUM(E85:E86)</f>
        <v>4300000</v>
      </c>
      <c r="F87" s="6">
        <f>SUM(F85:F86)</f>
        <v>5100000</v>
      </c>
      <c r="G87" s="6">
        <f>SUM(G85:G86)</f>
        <v>5067668.41</v>
      </c>
      <c r="H87" s="5">
        <f t="shared" si="0"/>
        <v>0.99366047254901968</v>
      </c>
    </row>
    <row r="88" spans="1:16" x14ac:dyDescent="0.2">
      <c r="A88" s="30"/>
      <c r="D88" s="4"/>
      <c r="G88" s="4"/>
      <c r="H88" s="5"/>
    </row>
    <row r="89" spans="1:16" x14ac:dyDescent="0.2">
      <c r="A89" s="30"/>
      <c r="B89" s="1" t="s">
        <v>10</v>
      </c>
      <c r="C89" s="6"/>
      <c r="D89" s="6"/>
      <c r="E89" s="6">
        <f>SUM(E83-E87)</f>
        <v>200000</v>
      </c>
      <c r="F89" s="6">
        <f>SUM(F83-F87)</f>
        <v>200000</v>
      </c>
      <c r="G89" s="6">
        <f>SUM(G83-G87)</f>
        <v>-414348.91999999993</v>
      </c>
      <c r="H89" s="5">
        <f t="shared" si="0"/>
        <v>-2.0717445999999997</v>
      </c>
    </row>
    <row r="90" spans="1:16" x14ac:dyDescent="0.2">
      <c r="A90" s="30"/>
      <c r="D90" s="4"/>
      <c r="G90" s="4"/>
      <c r="H90" s="5"/>
    </row>
    <row r="91" spans="1:16" x14ac:dyDescent="0.2">
      <c r="A91" s="30"/>
      <c r="B91" s="1" t="s">
        <v>11</v>
      </c>
      <c r="C91" s="1"/>
      <c r="D91" s="4"/>
      <c r="E91" s="8"/>
      <c r="F91" s="8"/>
      <c r="G91" s="4"/>
      <c r="H91" s="5"/>
    </row>
    <row r="92" spans="1:16" x14ac:dyDescent="0.2">
      <c r="A92" s="30">
        <v>8</v>
      </c>
      <c r="B92" s="2" t="s">
        <v>12</v>
      </c>
      <c r="C92" s="4"/>
      <c r="D92" s="4"/>
      <c r="E92" s="4">
        <v>100000</v>
      </c>
      <c r="F92" s="4">
        <v>100000</v>
      </c>
      <c r="G92" s="4">
        <v>700000</v>
      </c>
      <c r="H92" s="5">
        <f t="shared" si="0"/>
        <v>7</v>
      </c>
    </row>
    <row r="93" spans="1:16" x14ac:dyDescent="0.2">
      <c r="A93" s="30">
        <v>5</v>
      </c>
      <c r="B93" s="2" t="s">
        <v>13</v>
      </c>
      <c r="C93" s="4"/>
      <c r="D93" s="4"/>
      <c r="E93" s="4">
        <v>300000</v>
      </c>
      <c r="F93" s="4">
        <v>300000</v>
      </c>
      <c r="G93" s="4">
        <v>400000.04</v>
      </c>
      <c r="H93" s="5">
        <f t="shared" si="0"/>
        <v>1.3333334666666665</v>
      </c>
    </row>
    <row r="94" spans="1:16" x14ac:dyDescent="0.2">
      <c r="B94" s="3"/>
      <c r="C94" s="3"/>
      <c r="D94" s="4"/>
      <c r="E94" s="3"/>
      <c r="F94" s="3"/>
      <c r="G94" s="4"/>
      <c r="H94" s="5"/>
      <c r="I94" s="3"/>
      <c r="J94" s="3"/>
      <c r="K94" s="3"/>
      <c r="L94" s="3"/>
      <c r="M94" s="3"/>
      <c r="N94" s="3"/>
      <c r="O94" s="3"/>
      <c r="P94" s="3"/>
    </row>
    <row r="95" spans="1:16" x14ac:dyDescent="0.2">
      <c r="B95" s="1" t="s">
        <v>14</v>
      </c>
      <c r="C95" s="6"/>
      <c r="D95" s="6"/>
      <c r="E95" s="6">
        <f>SUM(E92-E93)</f>
        <v>-200000</v>
      </c>
      <c r="F95" s="6">
        <f>SUM(F92-F93)</f>
        <v>-200000</v>
      </c>
      <c r="G95" s="6">
        <f>SUM(G92-G93)</f>
        <v>299999.96000000002</v>
      </c>
      <c r="H95" s="5">
        <f t="shared" si="0"/>
        <v>-1.4999998000000001</v>
      </c>
      <c r="J95" s="3"/>
      <c r="K95" s="3"/>
      <c r="L95" s="3"/>
      <c r="M95" s="3"/>
      <c r="N95" s="3"/>
      <c r="O95" s="3"/>
      <c r="P95" s="3"/>
    </row>
    <row r="96" spans="1:16" x14ac:dyDescent="0.2">
      <c r="D96" s="4"/>
      <c r="G96" s="4"/>
      <c r="H96" s="5"/>
      <c r="O96" s="3"/>
      <c r="P96" s="3"/>
    </row>
    <row r="97" spans="2:16" x14ac:dyDescent="0.2">
      <c r="D97" s="4"/>
      <c r="G97" s="4"/>
      <c r="H97" s="5"/>
      <c r="J97" s="3"/>
      <c r="K97" s="3"/>
      <c r="L97" s="3"/>
      <c r="M97" s="3"/>
      <c r="N97" s="3"/>
      <c r="O97" s="3"/>
      <c r="P97" s="3"/>
    </row>
    <row r="98" spans="2:16" x14ac:dyDescent="0.2">
      <c r="B98" s="1" t="s">
        <v>15</v>
      </c>
      <c r="C98" s="1"/>
      <c r="D98" s="4"/>
      <c r="E98" s="8"/>
      <c r="F98" s="8"/>
      <c r="G98" s="4"/>
      <c r="H98" s="5"/>
      <c r="J98" s="3"/>
      <c r="K98" s="3"/>
      <c r="L98" s="3"/>
      <c r="M98" s="3"/>
      <c r="N98" s="3"/>
      <c r="O98" s="3"/>
      <c r="P98" s="3"/>
    </row>
    <row r="99" spans="2:16" x14ac:dyDescent="0.2">
      <c r="B99" s="1" t="s">
        <v>16</v>
      </c>
      <c r="C99" s="6"/>
      <c r="D99" s="6"/>
      <c r="E99" s="39">
        <f>SUM(E89+E95)</f>
        <v>0</v>
      </c>
      <c r="F99" s="39">
        <f>SUM(F89+F95)</f>
        <v>0</v>
      </c>
      <c r="G99" s="6">
        <f>SUM(G89+G95)</f>
        <v>-114348.9599999999</v>
      </c>
      <c r="H99" s="5"/>
      <c r="J99" s="3"/>
      <c r="K99" s="3"/>
      <c r="L99" s="3"/>
      <c r="M99" s="3"/>
      <c r="N99" s="3"/>
      <c r="O99" s="3"/>
      <c r="P99" s="3"/>
    </row>
    <row r="100" spans="2:16" x14ac:dyDescent="0.2">
      <c r="B100" s="1" t="s">
        <v>17</v>
      </c>
      <c r="C100" s="1"/>
      <c r="D100" s="4"/>
      <c r="E100" s="8"/>
      <c r="F100" s="8"/>
      <c r="G100" s="4"/>
      <c r="H100" s="5"/>
      <c r="J100" s="3"/>
      <c r="K100" s="3"/>
      <c r="L100" s="3"/>
      <c r="M100" s="3"/>
      <c r="N100" s="3"/>
      <c r="O100" s="3"/>
      <c r="P100" s="3"/>
    </row>
    <row r="101" spans="2:16" x14ac:dyDescent="0.2">
      <c r="D101" s="4"/>
      <c r="G101" s="4"/>
      <c r="H101" s="5"/>
      <c r="J101" s="3"/>
      <c r="K101" s="3"/>
      <c r="L101" s="3"/>
      <c r="M101" s="3"/>
      <c r="N101" s="3"/>
      <c r="O101" s="3"/>
      <c r="P101" s="3"/>
    </row>
    <row r="102" spans="2:16" x14ac:dyDescent="0.2">
      <c r="B102" s="1" t="s">
        <v>18</v>
      </c>
      <c r="C102" s="6"/>
      <c r="D102" s="6"/>
      <c r="E102" s="39">
        <f>SUM(E89+E95)</f>
        <v>0</v>
      </c>
      <c r="F102" s="39">
        <f>SUM(F89+F95)</f>
        <v>0</v>
      </c>
      <c r="G102" s="6">
        <f>SUM(G89+G95)</f>
        <v>-114348.9599999999</v>
      </c>
      <c r="H102" s="5"/>
      <c r="J102" s="3"/>
      <c r="K102" s="3"/>
      <c r="L102" s="3"/>
      <c r="M102" s="3"/>
      <c r="N102" s="3"/>
      <c r="O102" s="3"/>
      <c r="P102" s="3"/>
    </row>
    <row r="103" spans="2:16" x14ac:dyDescent="0.2">
      <c r="B103" s="1" t="s">
        <v>19</v>
      </c>
      <c r="C103" s="1"/>
      <c r="D103" s="1"/>
      <c r="E103" s="8"/>
      <c r="F103" s="8"/>
      <c r="G103" s="4"/>
      <c r="H103" s="5"/>
      <c r="J103" s="3"/>
      <c r="K103" s="3"/>
      <c r="L103" s="3"/>
      <c r="M103" s="3"/>
      <c r="N103" s="3"/>
      <c r="O103" s="3"/>
      <c r="P103" s="3"/>
    </row>
    <row r="104" spans="2:16" x14ac:dyDescent="0.2">
      <c r="B104" s="1" t="s">
        <v>20</v>
      </c>
      <c r="C104" s="1"/>
      <c r="D104" s="1"/>
      <c r="E104" s="8"/>
      <c r="F104" s="8"/>
      <c r="G104" s="4"/>
      <c r="H104" s="5"/>
      <c r="J104" s="3"/>
      <c r="K104" s="3"/>
      <c r="L104" s="3"/>
      <c r="M104" s="3"/>
      <c r="N104" s="3"/>
      <c r="O104" s="3"/>
      <c r="P104" s="3"/>
    </row>
    <row r="105" spans="2:16" x14ac:dyDescent="0.2">
      <c r="B105" s="3"/>
      <c r="C105" s="3"/>
      <c r="D105" s="3"/>
      <c r="E105" s="3"/>
      <c r="F105" s="3"/>
      <c r="G105" s="3"/>
      <c r="H105" s="3"/>
      <c r="I105" s="3"/>
    </row>
    <row r="106" spans="2:16" x14ac:dyDescent="0.2">
      <c r="B106" s="3"/>
      <c r="C106" s="3"/>
      <c r="D106" s="3"/>
      <c r="E106" s="3"/>
      <c r="F106" s="3"/>
      <c r="G106" s="3"/>
      <c r="H106" s="3"/>
      <c r="I106" s="3"/>
    </row>
    <row r="107" spans="2:16" x14ac:dyDescent="0.2">
      <c r="B107" s="3"/>
      <c r="C107" s="3"/>
      <c r="D107" s="3"/>
      <c r="E107" s="3"/>
      <c r="F107" s="3"/>
      <c r="G107" s="3"/>
      <c r="H107" s="3"/>
      <c r="I107" s="3"/>
    </row>
    <row r="108" spans="2:16" x14ac:dyDescent="0.2">
      <c r="B108" s="3"/>
      <c r="C108" s="3"/>
      <c r="D108" s="3"/>
      <c r="E108" s="3"/>
      <c r="F108" s="3"/>
      <c r="G108" s="3"/>
      <c r="H108" s="3"/>
      <c r="I108" s="3"/>
    </row>
    <row r="109" spans="2:16" x14ac:dyDescent="0.2">
      <c r="B109" s="3"/>
      <c r="C109" s="3"/>
      <c r="D109" s="3"/>
      <c r="E109" s="3"/>
      <c r="F109" s="3"/>
      <c r="G109" s="3"/>
      <c r="H109" s="3"/>
      <c r="I109" s="3"/>
    </row>
    <row r="110" spans="2:16" x14ac:dyDescent="0.2">
      <c r="B110" s="3"/>
      <c r="C110" s="3"/>
      <c r="D110" s="3"/>
      <c r="E110" s="3"/>
      <c r="F110" s="3"/>
      <c r="G110" s="3"/>
      <c r="H110" s="3"/>
      <c r="I110" s="3"/>
    </row>
    <row r="111" spans="2:16" x14ac:dyDescent="0.2">
      <c r="B111" s="3"/>
      <c r="C111" s="3"/>
      <c r="D111" s="3"/>
      <c r="E111" s="3"/>
      <c r="F111" s="3"/>
      <c r="G111" s="3"/>
      <c r="H111" s="3"/>
      <c r="I111" s="3"/>
    </row>
    <row r="112" spans="2:16" x14ac:dyDescent="0.2">
      <c r="B112" s="3"/>
      <c r="C112" s="3"/>
      <c r="D112" s="3"/>
      <c r="E112" s="3"/>
      <c r="F112" s="3"/>
      <c r="G112" s="3"/>
      <c r="H112" s="3"/>
      <c r="I112" s="3"/>
    </row>
    <row r="113" spans="2:9" x14ac:dyDescent="0.2">
      <c r="B113" s="3"/>
      <c r="C113" s="3"/>
      <c r="D113" s="3"/>
      <c r="E113" s="3"/>
      <c r="F113" s="3"/>
      <c r="G113" s="3"/>
      <c r="H113" s="3"/>
      <c r="I113" s="3"/>
    </row>
    <row r="114" spans="2:9" x14ac:dyDescent="0.2">
      <c r="B114" s="3"/>
      <c r="C114" s="3"/>
      <c r="D114" s="3"/>
      <c r="E114" s="3"/>
      <c r="F114" s="3"/>
      <c r="G114" s="3"/>
      <c r="H114" s="3"/>
      <c r="I114" s="3"/>
    </row>
    <row r="115" spans="2:9" x14ac:dyDescent="0.2">
      <c r="B115" s="3"/>
      <c r="C115" s="3"/>
      <c r="D115" s="3"/>
      <c r="E115" s="3"/>
      <c r="F115" s="3"/>
      <c r="G115" s="3"/>
      <c r="H115" s="3"/>
      <c r="I115" s="3"/>
    </row>
    <row r="116" spans="2:9" x14ac:dyDescent="0.2">
      <c r="B116" s="3"/>
      <c r="C116" s="3"/>
      <c r="D116" s="3"/>
      <c r="E116" s="3"/>
      <c r="F116" s="3"/>
      <c r="G116" s="3"/>
      <c r="H116" s="3"/>
      <c r="I116" s="3"/>
    </row>
    <row r="117" spans="2:9" x14ac:dyDescent="0.2">
      <c r="B117" s="3"/>
      <c r="C117" s="3"/>
      <c r="D117" s="3"/>
      <c r="E117" s="3"/>
      <c r="F117" s="3"/>
      <c r="G117" s="3"/>
      <c r="H117" s="3"/>
      <c r="I117" s="3"/>
    </row>
    <row r="118" spans="2:9" x14ac:dyDescent="0.2">
      <c r="B118" s="3"/>
      <c r="C118" s="3"/>
      <c r="D118" s="3"/>
      <c r="E118" s="3"/>
      <c r="F118" s="3"/>
      <c r="G118" s="3"/>
      <c r="H118" s="3"/>
      <c r="I118" s="3"/>
    </row>
    <row r="119" spans="2:9" x14ac:dyDescent="0.2">
      <c r="B119" s="3"/>
      <c r="C119" s="3"/>
      <c r="D119" s="3"/>
      <c r="E119" s="3"/>
      <c r="F119" s="3"/>
      <c r="G119" s="3"/>
      <c r="H119" s="3"/>
      <c r="I119" s="3"/>
    </row>
    <row r="120" spans="2:9" x14ac:dyDescent="0.2">
      <c r="B120" s="3"/>
      <c r="C120" s="3"/>
      <c r="D120" s="3"/>
      <c r="E120" s="3"/>
      <c r="F120" s="3"/>
      <c r="G120" s="3"/>
      <c r="H120" s="3"/>
      <c r="I120" s="3"/>
    </row>
    <row r="121" spans="2:9" x14ac:dyDescent="0.2">
      <c r="B121" s="3"/>
      <c r="C121" s="3"/>
      <c r="D121" s="3"/>
      <c r="E121" s="3"/>
      <c r="F121" s="3"/>
      <c r="G121" s="3"/>
      <c r="H121" s="3"/>
      <c r="I121" s="3"/>
    </row>
    <row r="122" spans="2:9" x14ac:dyDescent="0.2">
      <c r="B122" s="3"/>
      <c r="C122" s="3"/>
      <c r="D122" s="3"/>
      <c r="E122" s="3"/>
      <c r="F122" s="3"/>
      <c r="G122" s="3"/>
      <c r="H122" s="3"/>
      <c r="I122" s="3"/>
    </row>
    <row r="123" spans="2:9" x14ac:dyDescent="0.2">
      <c r="B123" s="3"/>
      <c r="C123" s="3"/>
      <c r="D123" s="3"/>
      <c r="E123" s="3"/>
      <c r="F123" s="3"/>
      <c r="G123" s="3"/>
      <c r="H123" s="3"/>
      <c r="I123" s="3"/>
    </row>
    <row r="124" spans="2:9" x14ac:dyDescent="0.2">
      <c r="B124" s="3"/>
      <c r="C124" s="3"/>
      <c r="D124" s="3"/>
      <c r="E124" s="3"/>
      <c r="F124" s="3"/>
      <c r="G124" s="3"/>
      <c r="H124" s="3"/>
      <c r="I124" s="3"/>
    </row>
    <row r="125" spans="2:9" x14ac:dyDescent="0.2">
      <c r="B125" s="3"/>
      <c r="C125" s="3"/>
      <c r="D125" s="3"/>
      <c r="E125" s="3"/>
      <c r="F125" s="3"/>
      <c r="G125" s="3"/>
      <c r="H125" s="3"/>
      <c r="I125" s="3"/>
    </row>
    <row r="126" spans="2:9" x14ac:dyDescent="0.2">
      <c r="B126" s="3"/>
      <c r="C126" s="3"/>
      <c r="D126" s="3"/>
      <c r="E126" s="3"/>
      <c r="F126" s="3"/>
      <c r="G126" s="3"/>
      <c r="H126" s="3"/>
      <c r="I126" s="3"/>
    </row>
    <row r="127" spans="2:9" x14ac:dyDescent="0.2">
      <c r="B127" s="3"/>
      <c r="C127" s="3"/>
      <c r="D127" s="3"/>
      <c r="E127" s="3"/>
      <c r="F127" s="3"/>
      <c r="G127" s="3"/>
      <c r="H127" s="3"/>
      <c r="I127" s="3"/>
    </row>
    <row r="128" spans="2:9" x14ac:dyDescent="0.2">
      <c r="B128" s="3"/>
      <c r="C128" s="3"/>
      <c r="D128" s="3"/>
      <c r="E128" s="3"/>
      <c r="F128" s="3"/>
      <c r="G128" s="3"/>
      <c r="H128" s="3"/>
      <c r="I128" s="3"/>
    </row>
    <row r="129" spans="2:9" x14ac:dyDescent="0.2">
      <c r="B129" s="3"/>
      <c r="C129" s="3"/>
      <c r="D129" s="3"/>
      <c r="E129" s="3"/>
      <c r="F129" s="3"/>
      <c r="G129" s="3"/>
      <c r="H129" s="3"/>
      <c r="I129" s="3"/>
    </row>
    <row r="130" spans="2:9" x14ac:dyDescent="0.2">
      <c r="B130" s="3"/>
      <c r="C130" s="3"/>
      <c r="D130" s="3"/>
      <c r="E130" s="3"/>
      <c r="F130" s="3"/>
      <c r="G130" s="3"/>
      <c r="H130" s="3"/>
      <c r="I130" s="3"/>
    </row>
    <row r="131" spans="2:9" x14ac:dyDescent="0.2">
      <c r="B131" s="3"/>
      <c r="C131" s="3"/>
      <c r="D131" s="3"/>
      <c r="E131" s="3"/>
      <c r="F131" s="3"/>
      <c r="G131" s="3"/>
      <c r="H131" s="3"/>
      <c r="I131" s="3"/>
    </row>
    <row r="132" spans="2:9" x14ac:dyDescent="0.2">
      <c r="B132" s="3"/>
      <c r="C132" s="3"/>
      <c r="D132" s="3"/>
      <c r="E132" s="3"/>
      <c r="F132" s="3"/>
      <c r="G132" s="3"/>
      <c r="H132" s="3"/>
      <c r="I132" s="3"/>
    </row>
    <row r="133" spans="2:9" x14ac:dyDescent="0.2">
      <c r="B133" s="3"/>
      <c r="C133" s="3"/>
      <c r="D133" s="3"/>
      <c r="E133" s="3"/>
      <c r="F133" s="3"/>
      <c r="G133" s="3"/>
      <c r="H133" s="3"/>
      <c r="I133" s="3"/>
    </row>
    <row r="134" spans="2:9" x14ac:dyDescent="0.2">
      <c r="B134" s="3"/>
      <c r="C134" s="3"/>
      <c r="D134" s="3"/>
      <c r="E134" s="3"/>
      <c r="F134" s="3"/>
      <c r="G134" s="3"/>
      <c r="H134" s="3"/>
      <c r="I134" s="3"/>
    </row>
    <row r="135" spans="2:9" x14ac:dyDescent="0.2">
      <c r="B135" s="3"/>
      <c r="C135" s="3"/>
      <c r="D135" s="3"/>
      <c r="E135" s="3"/>
      <c r="F135" s="3"/>
      <c r="G135" s="3"/>
      <c r="H135" s="3"/>
      <c r="I135" s="3"/>
    </row>
    <row r="136" spans="2:9" x14ac:dyDescent="0.2">
      <c r="B136" s="3"/>
      <c r="C136" s="3"/>
      <c r="D136" s="3"/>
      <c r="E136" s="3"/>
      <c r="F136" s="3"/>
      <c r="G136" s="3"/>
      <c r="H136" s="3"/>
      <c r="I136" s="3"/>
    </row>
    <row r="137" spans="2:9" x14ac:dyDescent="0.2">
      <c r="B137" s="3"/>
      <c r="C137" s="3"/>
      <c r="D137" s="3"/>
      <c r="E137" s="3"/>
      <c r="F137" s="3"/>
      <c r="G137" s="3"/>
      <c r="H137" s="3"/>
      <c r="I137" s="3"/>
    </row>
    <row r="138" spans="2:9" x14ac:dyDescent="0.2">
      <c r="B138" s="3"/>
      <c r="C138" s="3"/>
      <c r="D138" s="3"/>
      <c r="E138" s="3"/>
      <c r="F138" s="3"/>
      <c r="G138" s="3"/>
      <c r="H138" s="3"/>
      <c r="I138" s="3"/>
    </row>
    <row r="139" spans="2:9" x14ac:dyDescent="0.2">
      <c r="B139" s="3"/>
      <c r="C139" s="3"/>
      <c r="D139" s="3"/>
      <c r="E139" s="3"/>
      <c r="F139" s="3"/>
      <c r="G139" s="3"/>
      <c r="H139" s="3"/>
      <c r="I139" s="3"/>
    </row>
    <row r="140" spans="2:9" x14ac:dyDescent="0.2">
      <c r="B140" s="3"/>
      <c r="C140" s="3"/>
      <c r="D140" s="3"/>
      <c r="E140" s="3"/>
      <c r="F140" s="3"/>
      <c r="G140" s="3"/>
      <c r="H140" s="3"/>
      <c r="I140" s="3"/>
    </row>
    <row r="141" spans="2:9" x14ac:dyDescent="0.2">
      <c r="B141" s="3"/>
      <c r="C141" s="3"/>
      <c r="D141" s="3"/>
      <c r="E141" s="3"/>
      <c r="F141" s="3"/>
      <c r="G141" s="3"/>
      <c r="H141" s="3"/>
      <c r="I141" s="3"/>
    </row>
    <row r="142" spans="2:9" x14ac:dyDescent="0.2">
      <c r="B142" s="3"/>
      <c r="C142" s="3"/>
      <c r="D142" s="3"/>
      <c r="E142" s="3"/>
      <c r="F142" s="3"/>
      <c r="G142" s="3"/>
      <c r="H142" s="3"/>
      <c r="I142" s="3"/>
    </row>
    <row r="143" spans="2:9" x14ac:dyDescent="0.2">
      <c r="B143" s="3"/>
      <c r="C143" s="3"/>
      <c r="D143" s="3"/>
      <c r="E143" s="3"/>
      <c r="F143" s="3"/>
      <c r="G143" s="3"/>
      <c r="H143" s="3"/>
      <c r="I143" s="3"/>
    </row>
    <row r="144" spans="2:9" x14ac:dyDescent="0.2">
      <c r="B144" s="3"/>
      <c r="C144" s="3"/>
      <c r="D144" s="3"/>
      <c r="E144" s="3"/>
      <c r="F144" s="3"/>
      <c r="G144" s="3"/>
      <c r="H144" s="3"/>
      <c r="I144" s="3"/>
    </row>
    <row r="145" spans="2:16" x14ac:dyDescent="0.2">
      <c r="B145" s="3"/>
      <c r="C145" s="3"/>
      <c r="D145" s="3"/>
      <c r="E145" s="3"/>
      <c r="F145" s="3"/>
      <c r="G145" s="3"/>
      <c r="H145" s="3"/>
      <c r="I145" s="3"/>
    </row>
    <row r="146" spans="2:16" x14ac:dyDescent="0.2">
      <c r="B146" s="3"/>
      <c r="C146" s="3"/>
      <c r="D146" s="3"/>
      <c r="E146" s="3"/>
      <c r="F146" s="3"/>
      <c r="G146" s="3"/>
      <c r="H146" s="3"/>
      <c r="I146" s="3"/>
    </row>
    <row r="147" spans="2:16" x14ac:dyDescent="0.2">
      <c r="B147" s="3"/>
      <c r="C147" s="3"/>
      <c r="D147" s="3"/>
      <c r="E147" s="3"/>
      <c r="F147" s="3"/>
      <c r="G147" s="3"/>
      <c r="H147" s="3"/>
      <c r="I147" s="3"/>
    </row>
    <row r="148" spans="2:16" x14ac:dyDescent="0.2">
      <c r="B148" s="3"/>
      <c r="C148" s="3"/>
      <c r="D148" s="3"/>
      <c r="E148" s="3"/>
      <c r="F148" s="3"/>
      <c r="G148" s="3"/>
      <c r="H148" s="3"/>
      <c r="I148" s="3"/>
    </row>
    <row r="149" spans="2:16" x14ac:dyDescent="0.2">
      <c r="B149" s="3"/>
      <c r="C149" s="3"/>
      <c r="D149" s="3"/>
      <c r="E149" s="3"/>
      <c r="F149" s="3"/>
      <c r="G149" s="3"/>
      <c r="H149" s="3"/>
      <c r="I149" s="3"/>
    </row>
    <row r="150" spans="2:16" x14ac:dyDescent="0.2">
      <c r="B150" s="3"/>
      <c r="C150" s="3"/>
      <c r="D150" s="3"/>
      <c r="E150" s="3"/>
      <c r="F150" s="3"/>
      <c r="G150" s="3"/>
      <c r="H150" s="3"/>
      <c r="I150" s="3"/>
    </row>
    <row r="151" spans="2:16" x14ac:dyDescent="0.2">
      <c r="B151" s="3"/>
      <c r="C151" s="3"/>
      <c r="D151" s="3"/>
      <c r="E151" s="3"/>
      <c r="F151" s="3"/>
      <c r="G151" s="3"/>
      <c r="H151" s="3"/>
      <c r="I151" s="3"/>
    </row>
    <row r="152" spans="2:16" x14ac:dyDescent="0.2">
      <c r="B152" s="3"/>
      <c r="C152" s="3"/>
      <c r="D152" s="3"/>
      <c r="E152" s="3"/>
      <c r="F152" s="3"/>
      <c r="G152" s="3"/>
      <c r="H152" s="3"/>
      <c r="I152" s="3"/>
    </row>
    <row r="153" spans="2:16" x14ac:dyDescent="0.2">
      <c r="B153" s="3"/>
      <c r="C153" s="3"/>
      <c r="D153" s="3"/>
      <c r="E153" s="3"/>
      <c r="F153" s="3"/>
      <c r="G153" s="3"/>
      <c r="H153" s="3"/>
      <c r="I153" s="3"/>
    </row>
    <row r="154" spans="2:16" x14ac:dyDescent="0.2">
      <c r="B154" s="3"/>
      <c r="C154" s="3"/>
      <c r="D154" s="3"/>
      <c r="E154" s="3"/>
      <c r="F154" s="3"/>
      <c r="G154" s="3"/>
      <c r="H154" s="3"/>
      <c r="I154" s="3"/>
    </row>
    <row r="155" spans="2:16" x14ac:dyDescent="0.2">
      <c r="B155" s="3"/>
      <c r="C155" s="3"/>
      <c r="D155" s="3"/>
      <c r="E155" s="3"/>
      <c r="F155" s="3"/>
      <c r="G155" s="3"/>
      <c r="H155" s="3"/>
      <c r="I155" s="3"/>
    </row>
    <row r="156" spans="2:16" x14ac:dyDescent="0.2">
      <c r="B156" s="3"/>
      <c r="C156" s="3"/>
      <c r="D156" s="3"/>
      <c r="E156" s="3"/>
      <c r="F156" s="3"/>
      <c r="G156" s="3"/>
      <c r="H156" s="3"/>
      <c r="I156" s="3"/>
    </row>
    <row r="157" spans="2:16" x14ac:dyDescent="0.2">
      <c r="B157" s="3"/>
      <c r="C157" s="3"/>
      <c r="D157" s="3"/>
      <c r="E157" s="3"/>
      <c r="F157" s="3"/>
      <c r="G157" s="3"/>
      <c r="H157" s="3"/>
      <c r="I157" s="3"/>
    </row>
    <row r="158" spans="2:16" x14ac:dyDescent="0.2">
      <c r="B158" s="3"/>
      <c r="C158" s="3"/>
      <c r="D158" s="3"/>
      <c r="E158" s="3"/>
      <c r="F158" s="3"/>
      <c r="G158" s="3"/>
      <c r="H158" s="3"/>
      <c r="I158" s="3"/>
    </row>
    <row r="159" spans="2:16" x14ac:dyDescent="0.2">
      <c r="B159" s="3"/>
      <c r="C159" s="3"/>
      <c r="D159" s="3"/>
      <c r="E159" s="3"/>
      <c r="F159" s="3"/>
      <c r="G159" s="3"/>
      <c r="H159" s="3"/>
      <c r="I159" s="3"/>
    </row>
    <row r="160" spans="2:16" x14ac:dyDescent="0.2">
      <c r="J160" s="3"/>
      <c r="K160" s="3"/>
      <c r="L160" s="3"/>
      <c r="M160" s="3"/>
      <c r="N160" s="3"/>
      <c r="O160" s="3"/>
      <c r="P160" s="3"/>
    </row>
    <row r="161" spans="10:16" x14ac:dyDescent="0.2">
      <c r="J161" s="3"/>
      <c r="K161" s="3"/>
      <c r="L161" s="3"/>
      <c r="M161" s="3"/>
      <c r="N161" s="3"/>
      <c r="O161" s="3"/>
      <c r="P161" s="3"/>
    </row>
    <row r="162" spans="10:16" x14ac:dyDescent="0.2">
      <c r="J162" s="3"/>
      <c r="K162" s="3"/>
      <c r="L162" s="3"/>
      <c r="M162" s="3"/>
      <c r="N162" s="3"/>
      <c r="O162" s="3"/>
      <c r="P162" s="3"/>
    </row>
    <row r="163" spans="10:16" x14ac:dyDescent="0.2">
      <c r="J163" s="3"/>
      <c r="K163" s="3"/>
      <c r="L163" s="3"/>
      <c r="M163" s="3"/>
      <c r="N163" s="3"/>
      <c r="O163" s="3"/>
      <c r="P163" s="3"/>
    </row>
    <row r="164" spans="10:16" x14ac:dyDescent="0.2">
      <c r="J164" s="3"/>
      <c r="K164" s="3"/>
      <c r="L164" s="3"/>
      <c r="M164" s="3"/>
      <c r="N164" s="3"/>
      <c r="O164" s="3"/>
      <c r="P164" s="3"/>
    </row>
    <row r="165" spans="10:16" x14ac:dyDescent="0.2">
      <c r="J165" s="3"/>
      <c r="K165" s="3"/>
      <c r="L165" s="3"/>
      <c r="M165" s="3"/>
      <c r="N165" s="3"/>
      <c r="O165" s="3"/>
      <c r="P165" s="3"/>
    </row>
    <row r="166" spans="10:16" x14ac:dyDescent="0.2">
      <c r="J166" s="3"/>
      <c r="K166" s="3"/>
      <c r="L166" s="3"/>
      <c r="M166" s="3"/>
      <c r="N166" s="3"/>
      <c r="O166" s="3"/>
      <c r="P166" s="3"/>
    </row>
    <row r="167" spans="10:16" x14ac:dyDescent="0.2">
      <c r="J167" s="3"/>
      <c r="K167" s="3"/>
      <c r="L167" s="3"/>
      <c r="M167" s="3"/>
      <c r="N167" s="3"/>
      <c r="O167" s="3"/>
      <c r="P167" s="3"/>
    </row>
    <row r="168" spans="10:16" x14ac:dyDescent="0.2">
      <c r="J168" s="3"/>
      <c r="K168" s="3"/>
      <c r="L168" s="3"/>
      <c r="M168" s="3"/>
      <c r="N168" s="3"/>
      <c r="O168" s="3"/>
      <c r="P168" s="3"/>
    </row>
    <row r="169" spans="10:16" x14ac:dyDescent="0.2">
      <c r="J169" s="3"/>
      <c r="K169" s="3"/>
      <c r="L169" s="3"/>
      <c r="M169" s="3"/>
      <c r="N169" s="3"/>
      <c r="O169" s="3"/>
      <c r="P169" s="3"/>
    </row>
    <row r="170" spans="10:16" x14ac:dyDescent="0.2">
      <c r="J170" s="3"/>
      <c r="K170" s="3"/>
      <c r="L170" s="3"/>
      <c r="M170" s="3"/>
      <c r="N170" s="3"/>
      <c r="O170" s="3"/>
      <c r="P170" s="3"/>
    </row>
    <row r="171" spans="10:16" x14ac:dyDescent="0.2">
      <c r="J171" s="3"/>
      <c r="K171" s="3"/>
      <c r="L171" s="3"/>
      <c r="M171" s="3"/>
      <c r="N171" s="3"/>
      <c r="O171" s="3"/>
      <c r="P171" s="3"/>
    </row>
    <row r="172" spans="10:16" x14ac:dyDescent="0.2">
      <c r="J172" s="3"/>
      <c r="K172" s="3"/>
      <c r="L172" s="3"/>
      <c r="M172" s="3"/>
      <c r="N172" s="3"/>
      <c r="O172" s="3"/>
      <c r="P172" s="3"/>
    </row>
    <row r="173" spans="10:16" x14ac:dyDescent="0.2">
      <c r="J173" s="3"/>
      <c r="K173" s="3"/>
      <c r="L173" s="3"/>
      <c r="M173" s="3"/>
      <c r="N173" s="3"/>
      <c r="O173" s="3"/>
      <c r="P173" s="3"/>
    </row>
    <row r="174" spans="10:16" x14ac:dyDescent="0.2">
      <c r="J174" s="3"/>
      <c r="K174" s="3"/>
      <c r="L174" s="3"/>
      <c r="M174" s="3"/>
      <c r="N174" s="3"/>
      <c r="O174" s="3"/>
      <c r="P174" s="3"/>
    </row>
    <row r="175" spans="10:16" x14ac:dyDescent="0.2">
      <c r="J175" s="3"/>
      <c r="K175" s="3"/>
      <c r="L175" s="3"/>
      <c r="M175" s="3"/>
      <c r="N175" s="3"/>
      <c r="O175" s="3"/>
      <c r="P175" s="3"/>
    </row>
    <row r="176" spans="10:16" x14ac:dyDescent="0.2">
      <c r="J176" s="3"/>
      <c r="K176" s="3"/>
      <c r="L176" s="3"/>
      <c r="M176" s="3"/>
      <c r="N176" s="3"/>
      <c r="O176" s="3"/>
      <c r="P176" s="3"/>
    </row>
    <row r="177" spans="10:16" x14ac:dyDescent="0.2">
      <c r="J177" s="3"/>
      <c r="K177" s="3"/>
      <c r="L177" s="3"/>
      <c r="M177" s="3"/>
      <c r="N177" s="3"/>
      <c r="O177" s="3"/>
      <c r="P177" s="3"/>
    </row>
    <row r="178" spans="10:16" x14ac:dyDescent="0.2">
      <c r="J178" s="3"/>
      <c r="K178" s="3"/>
      <c r="L178" s="3"/>
      <c r="M178" s="3"/>
      <c r="N178" s="3"/>
      <c r="O178" s="3"/>
      <c r="P178" s="3"/>
    </row>
    <row r="179" spans="10:16" x14ac:dyDescent="0.2">
      <c r="J179" s="3"/>
      <c r="K179" s="3"/>
      <c r="L179" s="3"/>
      <c r="M179" s="3"/>
      <c r="N179" s="3"/>
      <c r="O179" s="3"/>
      <c r="P179" s="3"/>
    </row>
    <row r="180" spans="10:16" x14ac:dyDescent="0.2">
      <c r="J180" s="3"/>
      <c r="K180" s="3"/>
      <c r="L180" s="3"/>
      <c r="M180" s="3"/>
      <c r="N180" s="3"/>
      <c r="O180" s="3"/>
      <c r="P180" s="3"/>
    </row>
    <row r="181" spans="10:16" x14ac:dyDescent="0.2">
      <c r="J181" s="3"/>
      <c r="K181" s="3"/>
      <c r="L181" s="3"/>
      <c r="M181" s="3"/>
      <c r="N181" s="3"/>
      <c r="O181" s="3"/>
      <c r="P181" s="3"/>
    </row>
    <row r="182" spans="10:16" x14ac:dyDescent="0.2">
      <c r="J182" s="3"/>
      <c r="K182" s="3"/>
      <c r="L182" s="3"/>
      <c r="M182" s="3"/>
      <c r="N182" s="3"/>
      <c r="O182" s="3"/>
      <c r="P182" s="3"/>
    </row>
    <row r="183" spans="10:16" x14ac:dyDescent="0.2">
      <c r="J183" s="3"/>
      <c r="K183" s="3"/>
      <c r="L183" s="3"/>
      <c r="M183" s="3"/>
      <c r="N183" s="3"/>
      <c r="O183" s="3"/>
      <c r="P183" s="3"/>
    </row>
    <row r="184" spans="10:16" x14ac:dyDescent="0.2">
      <c r="J184" s="3"/>
      <c r="K184" s="3"/>
      <c r="L184" s="3"/>
      <c r="M184" s="3"/>
      <c r="N184" s="3"/>
      <c r="O184" s="3"/>
      <c r="P184" s="3"/>
    </row>
    <row r="185" spans="10:16" x14ac:dyDescent="0.2">
      <c r="J185" s="3"/>
      <c r="K185" s="3"/>
      <c r="L185" s="3"/>
      <c r="M185" s="3"/>
      <c r="N185" s="3"/>
      <c r="O185" s="3"/>
      <c r="P185" s="3"/>
    </row>
    <row r="186" spans="10:16" x14ac:dyDescent="0.2">
      <c r="J186" s="3"/>
      <c r="K186" s="3"/>
      <c r="L186" s="3"/>
      <c r="M186" s="3"/>
      <c r="N186" s="3"/>
      <c r="O186" s="3"/>
      <c r="P186" s="3"/>
    </row>
    <row r="187" spans="10:16" x14ac:dyDescent="0.2">
      <c r="J187" s="3"/>
      <c r="K187" s="3"/>
      <c r="L187" s="3"/>
      <c r="M187" s="3"/>
      <c r="N187" s="3"/>
      <c r="O187" s="3"/>
      <c r="P187" s="3"/>
    </row>
    <row r="188" spans="10:16" x14ac:dyDescent="0.2">
      <c r="J188" s="3"/>
      <c r="K188" s="3"/>
      <c r="L188" s="3"/>
      <c r="M188" s="3"/>
      <c r="N188" s="3"/>
      <c r="O188" s="3"/>
      <c r="P188" s="3"/>
    </row>
    <row r="189" spans="10:16" x14ac:dyDescent="0.2">
      <c r="J189" s="3"/>
      <c r="K189" s="3"/>
      <c r="L189" s="3"/>
      <c r="M189" s="3"/>
      <c r="N189" s="3"/>
      <c r="O189" s="3"/>
      <c r="P189" s="3"/>
    </row>
    <row r="190" spans="10:16" x14ac:dyDescent="0.2">
      <c r="J190" s="3"/>
      <c r="K190" s="3"/>
      <c r="L190" s="3"/>
      <c r="M190" s="3"/>
      <c r="N190" s="3"/>
      <c r="O190" s="3"/>
      <c r="P190" s="3"/>
    </row>
    <row r="191" spans="10:16" x14ac:dyDescent="0.2">
      <c r="J191" s="3"/>
      <c r="K191" s="3"/>
      <c r="L191" s="3"/>
      <c r="M191" s="3"/>
      <c r="N191" s="3"/>
      <c r="O191" s="3"/>
      <c r="P191" s="3"/>
    </row>
    <row r="192" spans="10:16" x14ac:dyDescent="0.2">
      <c r="J192" s="3"/>
      <c r="K192" s="3"/>
      <c r="L192" s="3"/>
      <c r="M192" s="3"/>
      <c r="N192" s="3"/>
      <c r="O192" s="3"/>
      <c r="P192" s="3"/>
    </row>
    <row r="193" spans="10:16" x14ac:dyDescent="0.2">
      <c r="J193" s="3"/>
      <c r="K193" s="3"/>
      <c r="L193" s="3"/>
      <c r="M193" s="3"/>
      <c r="N193" s="3"/>
      <c r="O193" s="3"/>
      <c r="P193" s="3"/>
    </row>
    <row r="194" spans="10:16" x14ac:dyDescent="0.2">
      <c r="J194" s="3"/>
      <c r="K194" s="3"/>
      <c r="L194" s="3"/>
      <c r="M194" s="3"/>
      <c r="N194" s="3"/>
      <c r="O194" s="3"/>
      <c r="P194" s="3"/>
    </row>
    <row r="195" spans="10:16" x14ac:dyDescent="0.2">
      <c r="J195" s="3"/>
      <c r="K195" s="3"/>
      <c r="L195" s="3"/>
      <c r="M195" s="3"/>
      <c r="N195" s="3"/>
      <c r="O195" s="3"/>
      <c r="P195" s="3"/>
    </row>
    <row r="196" spans="10:16" x14ac:dyDescent="0.2">
      <c r="J196" s="3"/>
      <c r="K196" s="3"/>
      <c r="L196" s="3"/>
      <c r="M196" s="3"/>
      <c r="N196" s="3"/>
      <c r="O196" s="3"/>
      <c r="P196" s="3"/>
    </row>
    <row r="197" spans="10:16" x14ac:dyDescent="0.2">
      <c r="J197" s="3"/>
      <c r="K197" s="3"/>
      <c r="L197" s="3"/>
      <c r="M197" s="3"/>
      <c r="N197" s="3"/>
      <c r="O197" s="3"/>
      <c r="P197" s="3"/>
    </row>
    <row r="198" spans="10:16" x14ac:dyDescent="0.2">
      <c r="J198" s="3"/>
      <c r="K198" s="3"/>
      <c r="L198" s="3"/>
      <c r="M198" s="3"/>
      <c r="N198" s="3"/>
      <c r="O198" s="3"/>
      <c r="P198" s="3"/>
    </row>
    <row r="199" spans="10:16" x14ac:dyDescent="0.2">
      <c r="J199" s="3"/>
      <c r="K199" s="3"/>
      <c r="L199" s="3"/>
      <c r="M199" s="3"/>
      <c r="N199" s="3"/>
      <c r="O199" s="3"/>
      <c r="P199" s="3"/>
    </row>
    <row r="200" spans="10:16" x14ac:dyDescent="0.2">
      <c r="J200" s="3"/>
      <c r="K200" s="3"/>
      <c r="L200" s="3"/>
      <c r="M200" s="3"/>
      <c r="N200" s="3"/>
      <c r="O200" s="3"/>
      <c r="P200" s="3"/>
    </row>
    <row r="201" spans="10:16" x14ac:dyDescent="0.2">
      <c r="J201" s="3"/>
      <c r="K201" s="3"/>
      <c r="L201" s="3"/>
      <c r="M201" s="3"/>
      <c r="N201" s="3"/>
      <c r="O201" s="3"/>
      <c r="P201" s="3"/>
    </row>
    <row r="202" spans="10:16" x14ac:dyDescent="0.2">
      <c r="J202" s="3"/>
      <c r="K202" s="3"/>
      <c r="L202" s="3"/>
      <c r="M202" s="3"/>
      <c r="N202" s="3"/>
      <c r="O202" s="3"/>
      <c r="P202" s="3"/>
    </row>
    <row r="203" spans="10:16" x14ac:dyDescent="0.2">
      <c r="J203" s="3"/>
      <c r="K203" s="3"/>
      <c r="L203" s="3"/>
      <c r="M203" s="3"/>
      <c r="N203" s="3"/>
      <c r="O203" s="3"/>
      <c r="P203" s="3"/>
    </row>
    <row r="204" spans="10:16" x14ac:dyDescent="0.2">
      <c r="J204" s="3"/>
      <c r="K204" s="3"/>
      <c r="L204" s="3"/>
      <c r="M204" s="3"/>
      <c r="N204" s="3"/>
      <c r="O204" s="3"/>
      <c r="P204" s="3"/>
    </row>
    <row r="205" spans="10:16" x14ac:dyDescent="0.2">
      <c r="J205" s="3"/>
      <c r="K205" s="3"/>
      <c r="L205" s="3"/>
      <c r="M205" s="3"/>
      <c r="N205" s="3"/>
      <c r="O205" s="3"/>
      <c r="P205" s="3"/>
    </row>
    <row r="206" spans="10:16" x14ac:dyDescent="0.2">
      <c r="J206" s="3"/>
      <c r="K206" s="3"/>
      <c r="L206" s="3"/>
      <c r="M206" s="3"/>
      <c r="N206" s="3"/>
      <c r="O206" s="3"/>
      <c r="P206" s="3"/>
    </row>
    <row r="207" spans="10:16" x14ac:dyDescent="0.2">
      <c r="J207" s="3"/>
      <c r="K207" s="3"/>
      <c r="L207" s="3"/>
      <c r="M207" s="3"/>
      <c r="N207" s="3"/>
      <c r="O207" s="3"/>
      <c r="P207" s="3"/>
    </row>
    <row r="208" spans="10:16" x14ac:dyDescent="0.2">
      <c r="J208" s="3"/>
      <c r="K208" s="3"/>
      <c r="L208" s="3"/>
      <c r="M208" s="3"/>
      <c r="N208" s="3"/>
      <c r="O208" s="3"/>
      <c r="P208" s="3"/>
    </row>
    <row r="209" spans="2:16" x14ac:dyDescent="0.2">
      <c r="J209" s="3"/>
      <c r="K209" s="3"/>
      <c r="L209" s="3"/>
      <c r="M209" s="3"/>
      <c r="N209" s="3"/>
      <c r="O209" s="3"/>
      <c r="P209" s="3"/>
    </row>
    <row r="210" spans="2:16" x14ac:dyDescent="0.2">
      <c r="J210" s="3"/>
      <c r="K210" s="3"/>
      <c r="L210" s="3"/>
      <c r="M210" s="3"/>
      <c r="N210" s="3"/>
      <c r="O210" s="3"/>
      <c r="P210" s="3"/>
    </row>
    <row r="211" spans="2:16" x14ac:dyDescent="0.2">
      <c r="J211" s="3"/>
      <c r="K211" s="3"/>
      <c r="L211" s="3"/>
      <c r="M211" s="3"/>
      <c r="N211" s="3"/>
      <c r="O211" s="3"/>
      <c r="P211" s="3"/>
    </row>
    <row r="212" spans="2:16" x14ac:dyDescent="0.2">
      <c r="J212" s="3"/>
      <c r="K212" s="3"/>
      <c r="L212" s="3"/>
      <c r="M212" s="3"/>
      <c r="N212" s="3"/>
      <c r="O212" s="3"/>
      <c r="P212" s="3"/>
    </row>
    <row r="213" spans="2:16" x14ac:dyDescent="0.2">
      <c r="B213" s="3"/>
      <c r="C213" s="3"/>
      <c r="D213" s="3"/>
      <c r="E213" s="3"/>
      <c r="F213" s="3"/>
      <c r="G213" s="3"/>
      <c r="H213" s="3"/>
      <c r="I213" s="3"/>
    </row>
    <row r="214" spans="2:16" x14ac:dyDescent="0.2">
      <c r="B214" s="3"/>
      <c r="C214" s="3"/>
      <c r="D214" s="3"/>
      <c r="E214" s="3"/>
      <c r="F214" s="3"/>
      <c r="G214" s="3"/>
      <c r="H214" s="3"/>
      <c r="I214" s="3"/>
    </row>
    <row r="215" spans="2:16" x14ac:dyDescent="0.2">
      <c r="B215" s="3"/>
      <c r="C215" s="3"/>
      <c r="D215" s="3"/>
      <c r="E215" s="3"/>
      <c r="F215" s="3"/>
      <c r="G215" s="3"/>
      <c r="H215" s="3"/>
      <c r="I215" s="3"/>
    </row>
    <row r="216" spans="2:16" x14ac:dyDescent="0.2">
      <c r="B216" s="3"/>
      <c r="C216" s="3"/>
      <c r="D216" s="3"/>
      <c r="E216" s="3"/>
      <c r="F216" s="3"/>
      <c r="G216" s="3"/>
      <c r="H216" s="3"/>
      <c r="I216" s="3"/>
    </row>
    <row r="217" spans="2:16" x14ac:dyDescent="0.2">
      <c r="B217" s="3"/>
      <c r="C217" s="3"/>
      <c r="D217" s="3"/>
      <c r="E217" s="3"/>
      <c r="F217" s="3"/>
      <c r="G217" s="3"/>
      <c r="H217" s="3"/>
      <c r="I217" s="3"/>
    </row>
    <row r="218" spans="2:16" x14ac:dyDescent="0.2">
      <c r="B218" s="3"/>
      <c r="C218" s="3"/>
      <c r="D218" s="3"/>
      <c r="E218" s="3"/>
      <c r="F218" s="3"/>
      <c r="G218" s="3"/>
      <c r="H218" s="3"/>
      <c r="I218" s="3"/>
    </row>
    <row r="219" spans="2:16" x14ac:dyDescent="0.2">
      <c r="B219" s="3"/>
      <c r="C219" s="3"/>
      <c r="D219" s="3"/>
      <c r="E219" s="3"/>
      <c r="F219" s="3"/>
      <c r="G219" s="3"/>
      <c r="H219" s="3"/>
      <c r="I219" s="3"/>
    </row>
    <row r="220" spans="2:16" x14ac:dyDescent="0.2">
      <c r="B220" s="3"/>
      <c r="C220" s="3"/>
      <c r="D220" s="3"/>
      <c r="E220" s="3"/>
      <c r="F220" s="3"/>
      <c r="G220" s="3"/>
      <c r="H220" s="3"/>
      <c r="I220" s="3"/>
    </row>
    <row r="221" spans="2:16" x14ac:dyDescent="0.2">
      <c r="B221" s="3"/>
      <c r="C221" s="3"/>
      <c r="D221" s="3"/>
      <c r="E221" s="3"/>
      <c r="F221" s="3"/>
      <c r="G221" s="3"/>
      <c r="H221" s="3"/>
      <c r="I221" s="3"/>
    </row>
    <row r="222" spans="2:16" x14ac:dyDescent="0.2">
      <c r="B222" s="3"/>
      <c r="C222" s="3"/>
      <c r="D222" s="3"/>
      <c r="E222" s="3"/>
      <c r="F222" s="3"/>
      <c r="G222" s="3"/>
      <c r="H222" s="3"/>
      <c r="I222" s="3"/>
    </row>
    <row r="223" spans="2:16" x14ac:dyDescent="0.2">
      <c r="B223" s="3"/>
      <c r="C223" s="3"/>
      <c r="D223" s="3"/>
      <c r="E223" s="3"/>
      <c r="F223" s="3"/>
      <c r="G223" s="3"/>
      <c r="H223" s="3"/>
      <c r="I223" s="3"/>
    </row>
    <row r="224" spans="2:16" x14ac:dyDescent="0.2">
      <c r="B224" s="3"/>
      <c r="C224" s="3"/>
      <c r="D224" s="3"/>
      <c r="E224" s="3"/>
      <c r="F224" s="3"/>
      <c r="G224" s="3"/>
      <c r="H224" s="3"/>
      <c r="I224" s="3"/>
    </row>
    <row r="225" spans="2:9" x14ac:dyDescent="0.2">
      <c r="B225" s="3"/>
      <c r="C225" s="3"/>
      <c r="D225" s="3"/>
      <c r="E225" s="3"/>
      <c r="F225" s="3"/>
      <c r="G225" s="3"/>
      <c r="H225" s="3"/>
      <c r="I225" s="3"/>
    </row>
    <row r="226" spans="2:9" x14ac:dyDescent="0.2">
      <c r="B226" s="3"/>
      <c r="C226" s="3"/>
      <c r="D226" s="3"/>
      <c r="E226" s="3"/>
      <c r="F226" s="3"/>
      <c r="G226" s="3"/>
      <c r="H226" s="3"/>
      <c r="I226" s="3"/>
    </row>
    <row r="227" spans="2:9" x14ac:dyDescent="0.2">
      <c r="B227" s="3"/>
      <c r="C227" s="3"/>
      <c r="D227" s="3"/>
      <c r="E227" s="3"/>
      <c r="F227" s="3"/>
      <c r="G227" s="3"/>
      <c r="H227" s="3"/>
      <c r="I227" s="3"/>
    </row>
    <row r="228" spans="2:9" x14ac:dyDescent="0.2">
      <c r="B228" s="3"/>
      <c r="C228" s="3"/>
      <c r="D228" s="3"/>
      <c r="E228" s="3"/>
      <c r="F228" s="3"/>
      <c r="G228" s="3"/>
      <c r="H228" s="3"/>
      <c r="I228" s="3"/>
    </row>
    <row r="229" spans="2:9" x14ac:dyDescent="0.2">
      <c r="B229" s="3"/>
      <c r="C229" s="3"/>
      <c r="D229" s="3"/>
      <c r="E229" s="3"/>
      <c r="F229" s="3"/>
      <c r="G229" s="3"/>
      <c r="H229" s="3"/>
      <c r="I229" s="3"/>
    </row>
    <row r="230" spans="2:9" x14ac:dyDescent="0.2">
      <c r="B230" s="3"/>
      <c r="C230" s="3"/>
      <c r="D230" s="3"/>
      <c r="E230" s="3"/>
      <c r="F230" s="3"/>
      <c r="G230" s="3"/>
      <c r="H230" s="3"/>
      <c r="I230" s="3"/>
    </row>
    <row r="231" spans="2:9" x14ac:dyDescent="0.2">
      <c r="B231" s="3"/>
      <c r="C231" s="3"/>
      <c r="D231" s="3"/>
      <c r="E231" s="3"/>
      <c r="F231" s="3"/>
      <c r="G231" s="3"/>
      <c r="H231" s="3"/>
      <c r="I231" s="3"/>
    </row>
    <row r="232" spans="2:9" x14ac:dyDescent="0.2">
      <c r="B232" s="3"/>
      <c r="C232" s="3"/>
      <c r="D232" s="3"/>
      <c r="E232" s="3"/>
      <c r="F232" s="3"/>
      <c r="G232" s="3"/>
      <c r="H232" s="3"/>
      <c r="I232" s="3"/>
    </row>
    <row r="233" spans="2:9" x14ac:dyDescent="0.2">
      <c r="B233" s="3"/>
      <c r="C233" s="3"/>
      <c r="D233" s="3"/>
      <c r="E233" s="3"/>
      <c r="F233" s="3"/>
      <c r="G233" s="3"/>
      <c r="H233" s="3"/>
      <c r="I233" s="3"/>
    </row>
    <row r="234" spans="2:9" x14ac:dyDescent="0.2">
      <c r="B234" s="3"/>
      <c r="C234" s="3"/>
      <c r="D234" s="3"/>
      <c r="E234" s="3"/>
      <c r="F234" s="3"/>
      <c r="G234" s="3"/>
      <c r="H234" s="3"/>
      <c r="I234" s="3"/>
    </row>
    <row r="235" spans="2:9" x14ac:dyDescent="0.2">
      <c r="B235" s="3"/>
      <c r="C235" s="3"/>
      <c r="D235" s="3"/>
      <c r="E235" s="3"/>
      <c r="F235" s="3"/>
      <c r="G235" s="3"/>
      <c r="H235" s="3"/>
      <c r="I235" s="3"/>
    </row>
    <row r="236" spans="2:9" x14ac:dyDescent="0.2">
      <c r="B236" s="3"/>
      <c r="C236" s="3"/>
      <c r="D236" s="3"/>
      <c r="E236" s="3"/>
      <c r="F236" s="3"/>
      <c r="G236" s="3"/>
      <c r="H236" s="3"/>
      <c r="I236" s="3"/>
    </row>
    <row r="237" spans="2:9" x14ac:dyDescent="0.2">
      <c r="B237" s="3"/>
      <c r="C237" s="3"/>
      <c r="D237" s="3"/>
      <c r="E237" s="3"/>
      <c r="F237" s="3"/>
      <c r="G237" s="3"/>
      <c r="H237" s="3"/>
      <c r="I237" s="3"/>
    </row>
    <row r="238" spans="2:9" x14ac:dyDescent="0.2">
      <c r="B238" s="3"/>
      <c r="C238" s="3"/>
      <c r="D238" s="3"/>
      <c r="E238" s="3"/>
      <c r="F238" s="3"/>
      <c r="G238" s="3"/>
      <c r="H238" s="3"/>
      <c r="I238" s="3"/>
    </row>
    <row r="239" spans="2:9" x14ac:dyDescent="0.2">
      <c r="B239" s="3"/>
      <c r="C239" s="3"/>
      <c r="D239" s="3"/>
      <c r="E239" s="3"/>
      <c r="F239" s="3"/>
      <c r="G239" s="3"/>
      <c r="H239" s="3"/>
      <c r="I239" s="3"/>
    </row>
    <row r="240" spans="2:9" x14ac:dyDescent="0.2">
      <c r="B240" s="3"/>
      <c r="C240" s="3"/>
      <c r="D240" s="3"/>
      <c r="E240" s="3"/>
      <c r="F240" s="3"/>
      <c r="G240" s="3"/>
      <c r="H240" s="3"/>
      <c r="I240" s="3"/>
    </row>
    <row r="241" spans="2:9" x14ac:dyDescent="0.2">
      <c r="B241" s="3"/>
      <c r="C241" s="3"/>
      <c r="D241" s="3"/>
      <c r="E241" s="3"/>
      <c r="F241" s="3"/>
      <c r="G241" s="3"/>
      <c r="H241" s="3"/>
      <c r="I241" s="3"/>
    </row>
    <row r="242" spans="2:9" x14ac:dyDescent="0.2">
      <c r="B242" s="3"/>
      <c r="C242" s="3"/>
      <c r="D242" s="3"/>
      <c r="E242" s="3"/>
      <c r="F242" s="3"/>
      <c r="G242" s="3"/>
      <c r="H242" s="3"/>
      <c r="I242" s="3"/>
    </row>
    <row r="243" spans="2:9" x14ac:dyDescent="0.2">
      <c r="B243" s="3"/>
      <c r="C243" s="3"/>
      <c r="D243" s="3"/>
      <c r="E243" s="3"/>
      <c r="F243" s="3"/>
      <c r="G243" s="3"/>
      <c r="H243" s="3"/>
      <c r="I243" s="3"/>
    </row>
    <row r="244" spans="2:9" x14ac:dyDescent="0.2">
      <c r="B244" s="3"/>
      <c r="C244" s="3"/>
      <c r="D244" s="3"/>
      <c r="E244" s="3"/>
      <c r="F244" s="3"/>
      <c r="G244" s="3"/>
      <c r="H244" s="3"/>
      <c r="I244" s="3"/>
    </row>
    <row r="245" spans="2:9" x14ac:dyDescent="0.2">
      <c r="B245" s="3"/>
      <c r="C245" s="3"/>
      <c r="D245" s="3"/>
      <c r="E245" s="3"/>
      <c r="F245" s="3"/>
      <c r="G245" s="3"/>
      <c r="H245" s="3"/>
      <c r="I245" s="3"/>
    </row>
    <row r="246" spans="2:9" x14ac:dyDescent="0.2">
      <c r="B246" s="3"/>
      <c r="C246" s="3"/>
      <c r="D246" s="3"/>
      <c r="E246" s="3"/>
      <c r="F246" s="3"/>
      <c r="G246" s="3"/>
      <c r="H246" s="3"/>
      <c r="I246" s="3"/>
    </row>
    <row r="247" spans="2:9" x14ac:dyDescent="0.2">
      <c r="B247" s="3"/>
      <c r="C247" s="3"/>
      <c r="D247" s="3"/>
      <c r="E247" s="3"/>
      <c r="F247" s="3"/>
      <c r="G247" s="3"/>
      <c r="H247" s="3"/>
      <c r="I247" s="3"/>
    </row>
    <row r="248" spans="2:9" x14ac:dyDescent="0.2">
      <c r="B248" s="3"/>
      <c r="C248" s="3"/>
      <c r="D248" s="3"/>
      <c r="E248" s="3"/>
      <c r="F248" s="3"/>
      <c r="G248" s="3"/>
      <c r="H248" s="3"/>
      <c r="I248" s="3"/>
    </row>
    <row r="249" spans="2:9" x14ac:dyDescent="0.2">
      <c r="B249" s="3"/>
      <c r="C249" s="3"/>
      <c r="D249" s="3"/>
      <c r="E249" s="3"/>
      <c r="F249" s="3"/>
      <c r="G249" s="3"/>
      <c r="H249" s="3"/>
      <c r="I249" s="3"/>
    </row>
    <row r="250" spans="2:9" x14ac:dyDescent="0.2">
      <c r="B250" s="3"/>
      <c r="C250" s="3"/>
      <c r="D250" s="3"/>
      <c r="E250" s="3"/>
      <c r="F250" s="3"/>
      <c r="G250" s="3"/>
      <c r="H250" s="3"/>
      <c r="I250" s="3"/>
    </row>
    <row r="251" spans="2:9" x14ac:dyDescent="0.2">
      <c r="B251" s="3"/>
      <c r="C251" s="3"/>
      <c r="D251" s="3"/>
      <c r="E251" s="3"/>
      <c r="F251" s="3"/>
      <c r="G251" s="3"/>
      <c r="H251" s="3"/>
      <c r="I251" s="3"/>
    </row>
    <row r="252" spans="2:9" x14ac:dyDescent="0.2">
      <c r="B252" s="3"/>
      <c r="C252" s="3"/>
      <c r="D252" s="3"/>
      <c r="E252" s="3"/>
      <c r="F252" s="3"/>
      <c r="G252" s="3"/>
      <c r="H252" s="3"/>
      <c r="I252" s="3"/>
    </row>
    <row r="253" spans="2:9" x14ac:dyDescent="0.2">
      <c r="B253" s="3"/>
      <c r="C253" s="3"/>
      <c r="D253" s="3"/>
      <c r="E253" s="3"/>
      <c r="F253" s="3"/>
      <c r="G253" s="3"/>
      <c r="H253" s="3"/>
      <c r="I253" s="3"/>
    </row>
    <row r="254" spans="2:9" x14ac:dyDescent="0.2">
      <c r="B254" s="3"/>
      <c r="C254" s="3"/>
      <c r="D254" s="3"/>
      <c r="E254" s="3"/>
      <c r="F254" s="3"/>
      <c r="G254" s="3"/>
      <c r="H254" s="3"/>
      <c r="I254" s="3"/>
    </row>
    <row r="255" spans="2:9" x14ac:dyDescent="0.2">
      <c r="B255" s="3"/>
      <c r="C255" s="3"/>
      <c r="D255" s="3"/>
      <c r="E255" s="3"/>
      <c r="F255" s="3"/>
      <c r="G255" s="3"/>
      <c r="H255" s="3"/>
      <c r="I255" s="3"/>
    </row>
    <row r="256" spans="2:9" x14ac:dyDescent="0.2">
      <c r="B256" s="3"/>
      <c r="C256" s="3"/>
      <c r="D256" s="3"/>
      <c r="E256" s="3"/>
      <c r="F256" s="3"/>
      <c r="G256" s="3"/>
      <c r="H256" s="3"/>
      <c r="I256" s="3"/>
    </row>
    <row r="257" spans="2:9" x14ac:dyDescent="0.2">
      <c r="B257" s="3"/>
      <c r="C257" s="3"/>
      <c r="D257" s="3"/>
      <c r="E257" s="3"/>
      <c r="F257" s="3"/>
      <c r="G257" s="3"/>
      <c r="H257" s="3"/>
      <c r="I257" s="3"/>
    </row>
    <row r="258" spans="2:9" x14ac:dyDescent="0.2">
      <c r="B258" s="3"/>
      <c r="C258" s="3"/>
      <c r="D258" s="3"/>
      <c r="E258" s="3"/>
      <c r="F258" s="3"/>
      <c r="G258" s="3"/>
      <c r="H258" s="3"/>
      <c r="I258" s="3"/>
    </row>
    <row r="259" spans="2:9" x14ac:dyDescent="0.2">
      <c r="B259" s="3"/>
      <c r="C259" s="3"/>
      <c r="D259" s="3"/>
      <c r="E259" s="3"/>
      <c r="F259" s="3"/>
      <c r="G259" s="3"/>
      <c r="H259" s="3"/>
      <c r="I259" s="3"/>
    </row>
    <row r="260" spans="2:9" x14ac:dyDescent="0.2">
      <c r="B260" s="3"/>
      <c r="C260" s="3"/>
      <c r="D260" s="3"/>
      <c r="E260" s="3"/>
      <c r="F260" s="3"/>
      <c r="G260" s="3"/>
      <c r="H260" s="3"/>
      <c r="I260" s="3"/>
    </row>
    <row r="261" spans="2:9" x14ac:dyDescent="0.2">
      <c r="B261" s="3"/>
      <c r="C261" s="3"/>
      <c r="D261" s="3"/>
      <c r="E261" s="3"/>
      <c r="F261" s="3"/>
      <c r="G261" s="3"/>
      <c r="H261" s="3"/>
      <c r="I261" s="3"/>
    </row>
    <row r="262" spans="2:9" x14ac:dyDescent="0.2">
      <c r="B262" s="3"/>
      <c r="C262" s="3"/>
      <c r="D262" s="3"/>
      <c r="E262" s="3"/>
      <c r="F262" s="3"/>
      <c r="G262" s="3"/>
      <c r="H262" s="3"/>
      <c r="I262" s="3"/>
    </row>
    <row r="263" spans="2:9" x14ac:dyDescent="0.2">
      <c r="B263" s="3"/>
      <c r="C263" s="3"/>
      <c r="D263" s="3"/>
      <c r="E263" s="3"/>
      <c r="F263" s="3"/>
      <c r="G263" s="3"/>
      <c r="H263" s="3"/>
      <c r="I263" s="3"/>
    </row>
    <row r="264" spans="2:9" x14ac:dyDescent="0.2">
      <c r="B264" s="3"/>
      <c r="C264" s="3"/>
      <c r="D264" s="3"/>
      <c r="E264" s="3"/>
      <c r="F264" s="3"/>
      <c r="G264" s="3"/>
      <c r="H264" s="3"/>
      <c r="I264" s="3"/>
    </row>
    <row r="265" spans="2:9" x14ac:dyDescent="0.2">
      <c r="B265" s="3"/>
      <c r="C265" s="3"/>
      <c r="D265" s="3"/>
      <c r="E265" s="3"/>
      <c r="F265" s="3"/>
      <c r="G265" s="3"/>
      <c r="H265" s="3"/>
      <c r="I265" s="3"/>
    </row>
    <row r="266" spans="2:9" x14ac:dyDescent="0.2">
      <c r="B266" s="3"/>
      <c r="C266" s="3"/>
      <c r="D266" s="3"/>
      <c r="E266" s="3"/>
      <c r="F266" s="3"/>
      <c r="G266" s="3"/>
      <c r="H266" s="3"/>
      <c r="I266" s="3"/>
    </row>
    <row r="267" spans="2:9" x14ac:dyDescent="0.2">
      <c r="B267" s="3"/>
      <c r="C267" s="3"/>
      <c r="D267" s="3"/>
      <c r="E267" s="3"/>
      <c r="F267" s="3"/>
      <c r="G267" s="3"/>
      <c r="H267" s="3"/>
      <c r="I267" s="3"/>
    </row>
    <row r="268" spans="2:9" x14ac:dyDescent="0.2">
      <c r="B268" s="3"/>
      <c r="C268" s="3"/>
      <c r="D268" s="3"/>
      <c r="E268" s="3"/>
      <c r="F268" s="3"/>
      <c r="G268" s="3"/>
      <c r="H268" s="3"/>
      <c r="I268" s="3"/>
    </row>
    <row r="269" spans="2:9" x14ac:dyDescent="0.2">
      <c r="B269" s="3"/>
      <c r="C269" s="3"/>
      <c r="D269" s="3"/>
      <c r="E269" s="3"/>
      <c r="F269" s="3"/>
      <c r="G269" s="3"/>
      <c r="H269" s="3"/>
      <c r="I269" s="3"/>
    </row>
    <row r="270" spans="2:9" x14ac:dyDescent="0.2">
      <c r="B270" s="3"/>
      <c r="C270" s="3"/>
      <c r="D270" s="3"/>
      <c r="E270" s="3"/>
      <c r="F270" s="3"/>
      <c r="G270" s="3"/>
      <c r="H270" s="3"/>
      <c r="I270" s="3"/>
    </row>
    <row r="271" spans="2:9" x14ac:dyDescent="0.2">
      <c r="B271" s="3"/>
      <c r="C271" s="3"/>
      <c r="D271" s="3"/>
      <c r="E271" s="3"/>
      <c r="F271" s="3"/>
      <c r="G271" s="3"/>
      <c r="H271" s="3"/>
      <c r="I271" s="3"/>
    </row>
    <row r="272" spans="2:9" x14ac:dyDescent="0.2">
      <c r="B272" s="3"/>
      <c r="C272" s="3"/>
      <c r="D272" s="3"/>
      <c r="E272" s="3"/>
      <c r="F272" s="3"/>
      <c r="G272" s="3"/>
      <c r="H272" s="3"/>
      <c r="I272" s="3"/>
    </row>
    <row r="273" spans="2:9" x14ac:dyDescent="0.2">
      <c r="B273" s="3"/>
      <c r="C273" s="3"/>
      <c r="D273" s="3"/>
      <c r="E273" s="3"/>
      <c r="F273" s="3"/>
      <c r="G273" s="3"/>
      <c r="H273" s="3"/>
      <c r="I273" s="3"/>
    </row>
    <row r="274" spans="2:9" x14ac:dyDescent="0.2">
      <c r="B274" s="3"/>
      <c r="C274" s="3"/>
      <c r="D274" s="3"/>
      <c r="E274" s="3"/>
      <c r="F274" s="3"/>
      <c r="G274" s="3"/>
      <c r="H274" s="3"/>
      <c r="I274" s="3"/>
    </row>
    <row r="275" spans="2:9" x14ac:dyDescent="0.2">
      <c r="B275" s="3"/>
      <c r="C275" s="3"/>
      <c r="D275" s="3"/>
      <c r="E275" s="3"/>
      <c r="F275" s="3"/>
      <c r="G275" s="3"/>
      <c r="H275" s="3"/>
      <c r="I275" s="3"/>
    </row>
    <row r="276" spans="2:9" x14ac:dyDescent="0.2">
      <c r="B276" s="3"/>
      <c r="C276" s="3"/>
      <c r="D276" s="3"/>
      <c r="E276" s="3"/>
      <c r="F276" s="3"/>
      <c r="G276" s="3"/>
      <c r="H276" s="3"/>
      <c r="I276" s="3"/>
    </row>
    <row r="277" spans="2:9" x14ac:dyDescent="0.2">
      <c r="B277" s="3"/>
      <c r="C277" s="3"/>
      <c r="D277" s="3"/>
      <c r="E277" s="3"/>
      <c r="F277" s="3"/>
      <c r="G277" s="3"/>
      <c r="H277" s="3"/>
      <c r="I277" s="3"/>
    </row>
    <row r="278" spans="2:9" x14ac:dyDescent="0.2">
      <c r="B278" s="3"/>
      <c r="C278" s="3"/>
      <c r="D278" s="3"/>
      <c r="E278" s="3"/>
      <c r="F278" s="3"/>
      <c r="G278" s="3"/>
      <c r="H278" s="3"/>
      <c r="I278" s="3"/>
    </row>
    <row r="279" spans="2:9" x14ac:dyDescent="0.2">
      <c r="B279" s="3"/>
      <c r="C279" s="3"/>
      <c r="D279" s="3"/>
      <c r="E279" s="3"/>
      <c r="F279" s="3"/>
      <c r="G279" s="3"/>
      <c r="H279" s="3"/>
      <c r="I279" s="3"/>
    </row>
    <row r="280" spans="2:9" x14ac:dyDescent="0.2">
      <c r="B280" s="3"/>
      <c r="C280" s="3"/>
      <c r="D280" s="3"/>
      <c r="E280" s="3"/>
      <c r="F280" s="3"/>
      <c r="G280" s="3"/>
      <c r="H280" s="3"/>
      <c r="I280" s="3"/>
    </row>
    <row r="281" spans="2:9" x14ac:dyDescent="0.2">
      <c r="B281" s="3"/>
      <c r="C281" s="3"/>
      <c r="D281" s="3"/>
      <c r="E281" s="3"/>
      <c r="F281" s="3"/>
      <c r="G281" s="3"/>
      <c r="H281" s="3"/>
      <c r="I281" s="3"/>
    </row>
    <row r="282" spans="2:9" x14ac:dyDescent="0.2">
      <c r="B282" s="3"/>
      <c r="C282" s="3"/>
      <c r="D282" s="3"/>
      <c r="E282" s="3"/>
      <c r="F282" s="3"/>
      <c r="G282" s="3"/>
      <c r="H282" s="3"/>
      <c r="I282" s="3"/>
    </row>
    <row r="283" spans="2:9" x14ac:dyDescent="0.2">
      <c r="B283" s="3"/>
      <c r="C283" s="3"/>
      <c r="D283" s="3"/>
      <c r="E283" s="3"/>
      <c r="F283" s="3"/>
      <c r="G283" s="3"/>
      <c r="H283" s="3"/>
      <c r="I283" s="3"/>
    </row>
    <row r="284" spans="2:9" x14ac:dyDescent="0.2">
      <c r="B284" s="3"/>
      <c r="C284" s="3"/>
      <c r="D284" s="3"/>
      <c r="E284" s="3"/>
      <c r="F284" s="3"/>
      <c r="G284" s="3"/>
      <c r="H284" s="3"/>
      <c r="I284" s="3"/>
    </row>
    <row r="285" spans="2:9" x14ac:dyDescent="0.2">
      <c r="B285" s="3"/>
      <c r="C285" s="3"/>
      <c r="D285" s="3"/>
      <c r="E285" s="3"/>
      <c r="F285" s="3"/>
      <c r="G285" s="3"/>
      <c r="H285" s="3"/>
      <c r="I285" s="3"/>
    </row>
    <row r="286" spans="2:9" x14ac:dyDescent="0.2">
      <c r="B286" s="3"/>
      <c r="C286" s="3"/>
      <c r="D286" s="3"/>
      <c r="E286" s="3"/>
      <c r="F286" s="3"/>
      <c r="G286" s="3"/>
      <c r="H286" s="3"/>
      <c r="I286" s="3"/>
    </row>
    <row r="287" spans="2:9" x14ac:dyDescent="0.2">
      <c r="B287" s="3"/>
      <c r="C287" s="3"/>
      <c r="D287" s="3"/>
      <c r="E287" s="3"/>
      <c r="F287" s="3"/>
      <c r="G287" s="3"/>
      <c r="H287" s="3"/>
      <c r="I287" s="3"/>
    </row>
    <row r="288" spans="2:9" x14ac:dyDescent="0.2">
      <c r="B288" s="3"/>
      <c r="C288" s="3"/>
      <c r="D288" s="3"/>
      <c r="E288" s="3"/>
      <c r="F288" s="3"/>
      <c r="G288" s="3"/>
      <c r="H288" s="3"/>
      <c r="I288" s="3"/>
    </row>
    <row r="289" spans="2:9" x14ac:dyDescent="0.2">
      <c r="B289" s="3"/>
      <c r="C289" s="3"/>
      <c r="D289" s="3"/>
      <c r="E289" s="3"/>
      <c r="F289" s="3"/>
      <c r="G289" s="3"/>
      <c r="H289" s="3"/>
      <c r="I289" s="3"/>
    </row>
    <row r="290" spans="2:9" x14ac:dyDescent="0.2">
      <c r="B290" s="3"/>
      <c r="C290" s="3"/>
      <c r="D290" s="3"/>
      <c r="E290" s="3"/>
      <c r="F290" s="3"/>
      <c r="G290" s="3"/>
      <c r="H290" s="3"/>
      <c r="I290" s="3"/>
    </row>
    <row r="291" spans="2:9" x14ac:dyDescent="0.2">
      <c r="B291" s="3"/>
      <c r="C291" s="3"/>
      <c r="D291" s="3"/>
      <c r="E291" s="3"/>
      <c r="F291" s="3"/>
      <c r="G291" s="3"/>
      <c r="H291" s="3"/>
      <c r="I291" s="3"/>
    </row>
    <row r="292" spans="2:9" x14ac:dyDescent="0.2">
      <c r="B292" s="3"/>
      <c r="C292" s="3"/>
      <c r="D292" s="3"/>
      <c r="E292" s="3"/>
      <c r="F292" s="3"/>
      <c r="G292" s="3"/>
      <c r="H292" s="3"/>
      <c r="I292" s="3"/>
    </row>
    <row r="293" spans="2:9" x14ac:dyDescent="0.2">
      <c r="B293" s="3"/>
      <c r="C293" s="3"/>
      <c r="D293" s="3"/>
      <c r="E293" s="3"/>
      <c r="F293" s="3"/>
      <c r="G293" s="3"/>
      <c r="H293" s="3"/>
      <c r="I293" s="3"/>
    </row>
    <row r="294" spans="2:9" x14ac:dyDescent="0.2">
      <c r="B294" s="3"/>
      <c r="C294" s="3"/>
      <c r="D294" s="3"/>
      <c r="E294" s="3"/>
      <c r="F294" s="3"/>
      <c r="G294" s="3"/>
      <c r="H294" s="3"/>
      <c r="I294" s="3"/>
    </row>
    <row r="295" spans="2:9" x14ac:dyDescent="0.2">
      <c r="B295" s="3"/>
      <c r="C295" s="3"/>
      <c r="D295" s="3"/>
      <c r="E295" s="3"/>
      <c r="F295" s="3"/>
      <c r="G295" s="3"/>
      <c r="H295" s="3"/>
      <c r="I295" s="3"/>
    </row>
    <row r="296" spans="2:9" x14ac:dyDescent="0.2">
      <c r="B296" s="3"/>
      <c r="C296" s="3"/>
      <c r="D296" s="3"/>
      <c r="E296" s="3"/>
      <c r="F296" s="3"/>
      <c r="G296" s="3"/>
      <c r="H296" s="3"/>
      <c r="I296" s="3"/>
    </row>
    <row r="297" spans="2:9" x14ac:dyDescent="0.2">
      <c r="B297" s="3"/>
      <c r="C297" s="3"/>
      <c r="D297" s="3"/>
      <c r="E297" s="3"/>
      <c r="F297" s="3"/>
      <c r="G297" s="3"/>
      <c r="H297" s="3"/>
      <c r="I297" s="3"/>
    </row>
    <row r="298" spans="2:9" x14ac:dyDescent="0.2">
      <c r="B298" s="3"/>
      <c r="C298" s="3"/>
      <c r="D298" s="3"/>
      <c r="E298" s="3"/>
      <c r="F298" s="3"/>
      <c r="G298" s="3"/>
      <c r="H298" s="3"/>
      <c r="I298" s="3"/>
    </row>
    <row r="299" spans="2:9" x14ac:dyDescent="0.2">
      <c r="B299" s="3"/>
      <c r="C299" s="3"/>
      <c r="D299" s="3"/>
      <c r="E299" s="3"/>
      <c r="F299" s="3"/>
      <c r="G299" s="3"/>
      <c r="H299" s="3"/>
      <c r="I299" s="3"/>
    </row>
    <row r="300" spans="2:9" x14ac:dyDescent="0.2">
      <c r="B300" s="3"/>
      <c r="C300" s="3"/>
      <c r="D300" s="3"/>
      <c r="E300" s="3"/>
      <c r="F300" s="3"/>
      <c r="G300" s="3"/>
      <c r="H300" s="3"/>
      <c r="I300" s="3"/>
    </row>
    <row r="301" spans="2:9" x14ac:dyDescent="0.2">
      <c r="B301" s="3"/>
      <c r="C301" s="3"/>
      <c r="D301" s="3"/>
      <c r="E301" s="3"/>
      <c r="F301" s="3"/>
      <c r="G301" s="3"/>
      <c r="H301" s="3"/>
      <c r="I301" s="3"/>
    </row>
    <row r="302" spans="2:9" x14ac:dyDescent="0.2">
      <c r="B302" s="3"/>
      <c r="C302" s="3"/>
      <c r="D302" s="3"/>
      <c r="E302" s="3"/>
      <c r="F302" s="3"/>
      <c r="G302" s="3"/>
      <c r="H302" s="3"/>
      <c r="I302" s="3"/>
    </row>
    <row r="303" spans="2:9" x14ac:dyDescent="0.2">
      <c r="B303" s="3"/>
      <c r="C303" s="3"/>
      <c r="D303" s="3"/>
      <c r="E303" s="3"/>
      <c r="F303" s="3"/>
      <c r="G303" s="3"/>
      <c r="H303" s="3"/>
      <c r="I303" s="3"/>
    </row>
    <row r="304" spans="2:9" x14ac:dyDescent="0.2">
      <c r="B304" s="3"/>
      <c r="C304" s="3"/>
      <c r="D304" s="3"/>
      <c r="E304" s="3"/>
      <c r="F304" s="3"/>
      <c r="G304" s="3"/>
      <c r="H304" s="3"/>
      <c r="I304" s="3"/>
    </row>
    <row r="305" spans="2:16" x14ac:dyDescent="0.2">
      <c r="B305" s="3"/>
      <c r="C305" s="3"/>
      <c r="D305" s="3"/>
      <c r="E305" s="3"/>
      <c r="F305" s="3"/>
      <c r="G305" s="3"/>
      <c r="H305" s="3"/>
      <c r="I305" s="3"/>
    </row>
    <row r="306" spans="2:16" x14ac:dyDescent="0.2">
      <c r="B306" s="3"/>
      <c r="C306" s="3"/>
      <c r="D306" s="3"/>
      <c r="E306" s="3"/>
      <c r="F306" s="3"/>
      <c r="G306" s="3"/>
      <c r="H306" s="3"/>
      <c r="I306" s="3"/>
    </row>
    <row r="307" spans="2:16" x14ac:dyDescent="0.2">
      <c r="B307" s="3"/>
      <c r="C307" s="3"/>
      <c r="D307" s="3"/>
      <c r="E307" s="3"/>
      <c r="F307" s="3"/>
      <c r="G307" s="3"/>
      <c r="H307" s="3"/>
      <c r="I307" s="3"/>
    </row>
    <row r="308" spans="2:16" x14ac:dyDescent="0.2">
      <c r="B308" s="3"/>
      <c r="C308" s="3"/>
      <c r="D308" s="3"/>
      <c r="E308" s="3"/>
      <c r="F308" s="3"/>
      <c r="G308" s="3"/>
      <c r="H308" s="3"/>
      <c r="I308" s="3"/>
    </row>
    <row r="309" spans="2:16" x14ac:dyDescent="0.2">
      <c r="B309" s="3"/>
      <c r="C309" s="3"/>
      <c r="D309" s="3"/>
      <c r="E309" s="3"/>
      <c r="F309" s="3"/>
      <c r="G309" s="3"/>
      <c r="H309" s="3"/>
      <c r="I309" s="3"/>
    </row>
    <row r="310" spans="2:16" x14ac:dyDescent="0.2">
      <c r="B310" s="3"/>
      <c r="C310" s="3"/>
      <c r="D310" s="3"/>
      <c r="E310" s="3"/>
      <c r="F310" s="3"/>
      <c r="G310" s="3"/>
      <c r="H310" s="3"/>
      <c r="I310" s="3"/>
    </row>
    <row r="311" spans="2:16" x14ac:dyDescent="0.2">
      <c r="B311" s="3"/>
      <c r="C311" s="3"/>
      <c r="D311" s="3"/>
      <c r="E311" s="3"/>
      <c r="F311" s="3"/>
      <c r="G311" s="3"/>
      <c r="H311" s="3"/>
      <c r="I311" s="3"/>
    </row>
    <row r="312" spans="2:16" x14ac:dyDescent="0.2">
      <c r="B312" s="3"/>
      <c r="C312" s="3"/>
      <c r="D312" s="3"/>
      <c r="E312" s="3"/>
      <c r="F312" s="3"/>
      <c r="G312" s="3"/>
      <c r="H312" s="3"/>
      <c r="I312" s="3"/>
    </row>
    <row r="313" spans="2:16" x14ac:dyDescent="0.2">
      <c r="B313" s="3"/>
      <c r="C313" s="3"/>
      <c r="D313" s="3"/>
      <c r="E313" s="3"/>
      <c r="F313" s="3"/>
      <c r="G313" s="3"/>
      <c r="H313" s="3"/>
      <c r="I313" s="3"/>
    </row>
    <row r="314" spans="2:16" x14ac:dyDescent="0.2">
      <c r="I314" s="3"/>
      <c r="J314" s="3"/>
      <c r="K314" s="3"/>
      <c r="L314" s="3"/>
      <c r="M314" s="3"/>
      <c r="N314" s="3"/>
      <c r="O314" s="3"/>
      <c r="P314" s="3"/>
    </row>
    <row r="315" spans="2:16" x14ac:dyDescent="0.2">
      <c r="I315" s="3"/>
      <c r="J315" s="3"/>
      <c r="K315" s="3"/>
      <c r="L315" s="3"/>
      <c r="M315" s="3"/>
      <c r="N315" s="3"/>
      <c r="O315" s="3"/>
      <c r="P315" s="3"/>
    </row>
    <row r="316" spans="2:16" x14ac:dyDescent="0.2">
      <c r="I316" s="3"/>
      <c r="J316" s="3"/>
      <c r="K316" s="3"/>
      <c r="L316" s="3"/>
      <c r="M316" s="3"/>
      <c r="N316" s="3"/>
      <c r="O316" s="3"/>
      <c r="P316" s="3"/>
    </row>
    <row r="317" spans="2:16" x14ac:dyDescent="0.2">
      <c r="I317" s="3"/>
      <c r="J317" s="3"/>
      <c r="K317" s="3"/>
      <c r="L317" s="3"/>
      <c r="M317" s="3"/>
      <c r="N317" s="3"/>
      <c r="O317" s="3"/>
      <c r="P317" s="3"/>
    </row>
    <row r="318" spans="2:16" x14ac:dyDescent="0.2">
      <c r="I318" s="3"/>
      <c r="J318" s="3"/>
      <c r="K318" s="3"/>
      <c r="L318" s="3"/>
      <c r="M318" s="3"/>
      <c r="N318" s="3"/>
      <c r="O318" s="3"/>
      <c r="P318" s="3"/>
    </row>
    <row r="319" spans="2:16" x14ac:dyDescent="0.2">
      <c r="I319" s="3"/>
      <c r="J319" s="3"/>
      <c r="K319" s="3"/>
      <c r="L319" s="3"/>
      <c r="M319" s="3"/>
      <c r="N319" s="3"/>
      <c r="O319" s="3"/>
      <c r="P319" s="3"/>
    </row>
    <row r="320" spans="2:16" x14ac:dyDescent="0.2">
      <c r="I320" s="3"/>
      <c r="J320" s="3"/>
      <c r="K320" s="3"/>
      <c r="L320" s="3"/>
      <c r="M320" s="3"/>
      <c r="N320" s="3"/>
      <c r="O320" s="3"/>
      <c r="P320" s="3"/>
    </row>
    <row r="321" spans="9:16" x14ac:dyDescent="0.2">
      <c r="I321" s="3"/>
      <c r="J321" s="3"/>
      <c r="K321" s="3"/>
      <c r="L321" s="3"/>
      <c r="M321" s="3"/>
      <c r="N321" s="3"/>
      <c r="O321" s="3"/>
      <c r="P321" s="3"/>
    </row>
    <row r="322" spans="9:16" x14ac:dyDescent="0.2">
      <c r="I322" s="3"/>
      <c r="J322" s="3"/>
      <c r="K322" s="3"/>
      <c r="L322" s="3"/>
      <c r="M322" s="3"/>
      <c r="N322" s="3"/>
      <c r="O322" s="3"/>
      <c r="P322" s="3"/>
    </row>
    <row r="323" spans="9:16" x14ac:dyDescent="0.2">
      <c r="I323" s="3"/>
      <c r="J323" s="3"/>
      <c r="K323" s="3"/>
      <c r="L323" s="3"/>
      <c r="M323" s="3"/>
      <c r="N323" s="3"/>
      <c r="O323" s="3"/>
      <c r="P323" s="3"/>
    </row>
    <row r="324" spans="9:16" x14ac:dyDescent="0.2">
      <c r="I324" s="3"/>
      <c r="J324" s="3"/>
      <c r="K324" s="3"/>
      <c r="L324" s="3"/>
      <c r="M324" s="3"/>
      <c r="N324" s="3"/>
      <c r="O324" s="3"/>
      <c r="P324" s="3"/>
    </row>
    <row r="325" spans="9:16" x14ac:dyDescent="0.2">
      <c r="I325" s="3"/>
      <c r="J325" s="3"/>
      <c r="K325" s="3"/>
      <c r="L325" s="3"/>
      <c r="M325" s="3"/>
      <c r="N325" s="3"/>
      <c r="O325" s="3"/>
      <c r="P325" s="3"/>
    </row>
    <row r="326" spans="9:16" x14ac:dyDescent="0.2">
      <c r="I326" s="3"/>
      <c r="J326" s="3"/>
      <c r="K326" s="3"/>
      <c r="L326" s="3"/>
      <c r="M326" s="3"/>
      <c r="N326" s="3"/>
      <c r="O326" s="3"/>
      <c r="P326" s="3"/>
    </row>
    <row r="327" spans="9:16" x14ac:dyDescent="0.2">
      <c r="I327" s="3"/>
      <c r="J327" s="3"/>
      <c r="K327" s="3"/>
      <c r="L327" s="3"/>
      <c r="M327" s="3"/>
      <c r="N327" s="3"/>
      <c r="O327" s="3"/>
      <c r="P327" s="3"/>
    </row>
    <row r="328" spans="9:16" x14ac:dyDescent="0.2">
      <c r="I328" s="3"/>
      <c r="J328" s="3"/>
      <c r="K328" s="3"/>
      <c r="L328" s="3"/>
      <c r="M328" s="3"/>
      <c r="N328" s="3"/>
      <c r="O328" s="3"/>
      <c r="P328" s="3"/>
    </row>
    <row r="329" spans="9:16" x14ac:dyDescent="0.2">
      <c r="I329" s="3"/>
      <c r="J329" s="3"/>
      <c r="K329" s="3"/>
      <c r="L329" s="3"/>
      <c r="M329" s="3"/>
      <c r="N329" s="3"/>
      <c r="O329" s="3"/>
      <c r="P329" s="3"/>
    </row>
    <row r="330" spans="9:16" x14ac:dyDescent="0.2">
      <c r="I330" s="3"/>
      <c r="J330" s="3"/>
      <c r="K330" s="3"/>
      <c r="L330" s="3"/>
      <c r="M330" s="3"/>
      <c r="N330" s="3"/>
      <c r="O330" s="3"/>
      <c r="P330" s="3"/>
    </row>
    <row r="331" spans="9:16" x14ac:dyDescent="0.2">
      <c r="I331" s="3"/>
      <c r="J331" s="3"/>
      <c r="K331" s="3"/>
      <c r="L331" s="3"/>
      <c r="M331" s="3"/>
      <c r="N331" s="3"/>
      <c r="O331" s="3"/>
      <c r="P331" s="3"/>
    </row>
    <row r="332" spans="9:16" x14ac:dyDescent="0.2">
      <c r="I332" s="3"/>
      <c r="J332" s="3"/>
      <c r="K332" s="3"/>
      <c r="L332" s="3"/>
      <c r="M332" s="3"/>
      <c r="N332" s="3"/>
      <c r="O332" s="3"/>
      <c r="P332" s="3"/>
    </row>
    <row r="333" spans="9:16" x14ac:dyDescent="0.2">
      <c r="I333" s="3"/>
      <c r="J333" s="3"/>
      <c r="K333" s="3"/>
      <c r="L333" s="3"/>
      <c r="M333" s="3"/>
      <c r="N333" s="3"/>
      <c r="O333" s="3"/>
      <c r="P333" s="3"/>
    </row>
    <row r="334" spans="9:16" x14ac:dyDescent="0.2">
      <c r="I334" s="3"/>
      <c r="J334" s="3"/>
      <c r="K334" s="3"/>
      <c r="L334" s="3"/>
      <c r="M334" s="3"/>
      <c r="N334" s="3"/>
      <c r="O334" s="3"/>
      <c r="P334" s="3"/>
    </row>
    <row r="335" spans="9:16" x14ac:dyDescent="0.2">
      <c r="J335" s="3"/>
      <c r="K335" s="3"/>
      <c r="L335" s="3"/>
      <c r="M335" s="3"/>
      <c r="N335" s="3"/>
      <c r="O335" s="3"/>
      <c r="P335" s="3"/>
    </row>
    <row r="336" spans="9:16" x14ac:dyDescent="0.2">
      <c r="J336" s="3"/>
      <c r="K336" s="3"/>
      <c r="L336" s="3"/>
      <c r="M336" s="3"/>
      <c r="N336" s="3"/>
      <c r="O336" s="3"/>
      <c r="P336" s="3"/>
    </row>
    <row r="337" spans="9:16" x14ac:dyDescent="0.2">
      <c r="I337" s="3"/>
      <c r="J337" s="3"/>
      <c r="K337" s="3"/>
      <c r="L337" s="3"/>
      <c r="M337" s="3"/>
      <c r="N337" s="3"/>
      <c r="O337" s="3"/>
      <c r="P337" s="3"/>
    </row>
    <row r="338" spans="9:16" x14ac:dyDescent="0.2">
      <c r="I338" s="3"/>
      <c r="J338" s="3"/>
      <c r="K338" s="3"/>
      <c r="L338" s="3"/>
      <c r="M338" s="3"/>
      <c r="N338" s="3"/>
      <c r="O338" s="3"/>
      <c r="P338" s="3"/>
    </row>
    <row r="339" spans="9:16" x14ac:dyDescent="0.2">
      <c r="I339" s="3"/>
      <c r="J339" s="3"/>
      <c r="K339" s="3"/>
      <c r="L339" s="3"/>
      <c r="M339" s="3"/>
      <c r="N339" s="3"/>
      <c r="O339" s="3"/>
      <c r="P339" s="3"/>
    </row>
    <row r="340" spans="9:16" x14ac:dyDescent="0.2">
      <c r="I340" s="3"/>
      <c r="J340" s="3"/>
      <c r="K340" s="3"/>
      <c r="L340" s="3"/>
      <c r="M340" s="3"/>
      <c r="N340" s="3"/>
      <c r="O340" s="3"/>
      <c r="P340" s="3"/>
    </row>
    <row r="341" spans="9:16" x14ac:dyDescent="0.2">
      <c r="I341" s="3"/>
      <c r="J341" s="3"/>
      <c r="K341" s="3"/>
      <c r="L341" s="3"/>
      <c r="M341" s="3"/>
      <c r="N341" s="3"/>
      <c r="O341" s="3"/>
      <c r="P341" s="3"/>
    </row>
    <row r="342" spans="9:16" x14ac:dyDescent="0.2">
      <c r="I342" s="3"/>
      <c r="J342" s="3"/>
      <c r="K342" s="3"/>
      <c r="L342" s="3"/>
      <c r="M342" s="3"/>
      <c r="N342" s="3"/>
      <c r="O342" s="3"/>
      <c r="P342" s="3"/>
    </row>
    <row r="343" spans="9:16" x14ac:dyDescent="0.2">
      <c r="I343" s="3"/>
      <c r="J343" s="3"/>
      <c r="K343" s="3"/>
      <c r="L343" s="3"/>
      <c r="M343" s="3"/>
      <c r="N343" s="3"/>
      <c r="O343" s="3"/>
      <c r="P343" s="3"/>
    </row>
    <row r="344" spans="9:16" x14ac:dyDescent="0.2">
      <c r="I344" s="3"/>
      <c r="J344" s="3"/>
      <c r="K344" s="3"/>
      <c r="L344" s="3"/>
      <c r="M344" s="3"/>
      <c r="N344" s="3"/>
      <c r="O344" s="3"/>
      <c r="P344" s="3"/>
    </row>
    <row r="345" spans="9:16" x14ac:dyDescent="0.2">
      <c r="I345" s="3"/>
      <c r="J345" s="3"/>
      <c r="K345" s="3"/>
      <c r="L345" s="3"/>
      <c r="M345" s="3"/>
      <c r="N345" s="3"/>
      <c r="O345" s="3"/>
      <c r="P345" s="3"/>
    </row>
    <row r="346" spans="9:16" x14ac:dyDescent="0.2">
      <c r="I346" s="3"/>
      <c r="J346" s="3"/>
      <c r="K346" s="3"/>
      <c r="L346" s="3"/>
      <c r="M346" s="3"/>
      <c r="N346" s="3"/>
      <c r="O346" s="3"/>
      <c r="P346" s="3"/>
    </row>
    <row r="347" spans="9:16" x14ac:dyDescent="0.2">
      <c r="I347" s="3"/>
      <c r="J347" s="3"/>
      <c r="K347" s="3"/>
      <c r="L347" s="3"/>
      <c r="M347" s="3"/>
      <c r="N347" s="3"/>
      <c r="O347" s="3"/>
      <c r="P347" s="3"/>
    </row>
    <row r="348" spans="9:16" x14ac:dyDescent="0.2">
      <c r="I348" s="3"/>
      <c r="J348" s="3"/>
      <c r="K348" s="3"/>
      <c r="L348" s="3"/>
      <c r="M348" s="3"/>
      <c r="N348" s="3"/>
      <c r="O348" s="3"/>
      <c r="P348" s="3"/>
    </row>
    <row r="349" spans="9:16" x14ac:dyDescent="0.2">
      <c r="I349" s="3"/>
      <c r="J349" s="3"/>
      <c r="K349" s="3"/>
      <c r="L349" s="3"/>
      <c r="M349" s="3"/>
      <c r="N349" s="3"/>
      <c r="O349" s="3"/>
      <c r="P349" s="3"/>
    </row>
    <row r="350" spans="9:16" x14ac:dyDescent="0.2">
      <c r="I350" s="3"/>
      <c r="J350" s="3"/>
      <c r="K350" s="3"/>
      <c r="L350" s="3"/>
      <c r="M350" s="3"/>
      <c r="N350" s="3"/>
      <c r="O350" s="3"/>
      <c r="P350" s="3"/>
    </row>
    <row r="351" spans="9:16" x14ac:dyDescent="0.2">
      <c r="I351" s="3"/>
      <c r="J351" s="3"/>
      <c r="K351" s="3"/>
      <c r="L351" s="3"/>
      <c r="M351" s="3"/>
      <c r="N351" s="3"/>
      <c r="O351" s="3"/>
      <c r="P351" s="3"/>
    </row>
    <row r="352" spans="9:16" x14ac:dyDescent="0.2">
      <c r="I352" s="3"/>
      <c r="J352" s="3"/>
      <c r="K352" s="3"/>
      <c r="L352" s="3"/>
      <c r="M352" s="3"/>
      <c r="N352" s="3"/>
      <c r="O352" s="3"/>
      <c r="P352" s="3"/>
    </row>
    <row r="353" spans="8:16" x14ac:dyDescent="0.2">
      <c r="I353" s="3"/>
      <c r="J353" s="3"/>
      <c r="K353" s="3"/>
      <c r="L353" s="3"/>
      <c r="M353" s="3"/>
      <c r="N353" s="3"/>
      <c r="O353" s="3"/>
      <c r="P353" s="3"/>
    </row>
    <row r="354" spans="8:16" x14ac:dyDescent="0.2">
      <c r="I354" s="3"/>
      <c r="J354" s="3"/>
      <c r="K354" s="3"/>
      <c r="L354" s="3"/>
      <c r="M354" s="3"/>
      <c r="N354" s="3"/>
      <c r="O354" s="3"/>
      <c r="P354" s="3"/>
    </row>
    <row r="355" spans="8:16" x14ac:dyDescent="0.2">
      <c r="I355" s="3"/>
      <c r="J355" s="3"/>
      <c r="K355" s="3"/>
      <c r="L355" s="3"/>
      <c r="M355" s="3"/>
      <c r="N355" s="3"/>
      <c r="O355" s="3"/>
      <c r="P355" s="3"/>
    </row>
    <row r="356" spans="8:16" x14ac:dyDescent="0.2">
      <c r="H356" s="3"/>
      <c r="I356" s="3"/>
      <c r="J356" s="3"/>
      <c r="K356" s="3"/>
      <c r="L356" s="3"/>
      <c r="M356" s="3"/>
      <c r="N356" s="3"/>
      <c r="O356" s="3"/>
      <c r="P356" s="3"/>
    </row>
    <row r="357" spans="8:16" x14ac:dyDescent="0.2">
      <c r="H357" s="3"/>
      <c r="I357" s="3"/>
      <c r="J357" s="3"/>
      <c r="K357" s="3"/>
      <c r="L357" s="3"/>
      <c r="M357" s="3"/>
      <c r="N357" s="3"/>
      <c r="O357" s="3"/>
      <c r="P357" s="3"/>
    </row>
    <row r="358" spans="8:16" x14ac:dyDescent="0.2">
      <c r="H358" s="3"/>
      <c r="I358" s="3"/>
      <c r="J358" s="3"/>
      <c r="K358" s="3"/>
      <c r="L358" s="3"/>
      <c r="M358" s="3"/>
      <c r="N358" s="3"/>
      <c r="O358" s="3"/>
      <c r="P358" s="3"/>
    </row>
    <row r="359" spans="8:16" x14ac:dyDescent="0.2">
      <c r="H359" s="3"/>
      <c r="I359" s="3"/>
      <c r="J359" s="3"/>
      <c r="K359" s="3"/>
      <c r="L359" s="3"/>
      <c r="M359" s="3"/>
      <c r="N359" s="3"/>
      <c r="O359" s="3"/>
      <c r="P359" s="3"/>
    </row>
    <row r="360" spans="8:16" x14ac:dyDescent="0.2">
      <c r="H360" s="3"/>
      <c r="I360" s="3"/>
      <c r="J360" s="3"/>
      <c r="K360" s="3"/>
      <c r="L360" s="3"/>
      <c r="M360" s="3"/>
      <c r="N360" s="3"/>
      <c r="O360" s="3"/>
      <c r="P360" s="3"/>
    </row>
    <row r="361" spans="8:16" x14ac:dyDescent="0.2">
      <c r="H361" s="3"/>
      <c r="I361" s="3"/>
      <c r="J361" s="3"/>
      <c r="K361" s="3"/>
      <c r="L361" s="3"/>
      <c r="M361" s="3"/>
      <c r="N361" s="3"/>
      <c r="O361" s="3"/>
      <c r="P361" s="3"/>
    </row>
    <row r="362" spans="8:16" x14ac:dyDescent="0.2">
      <c r="H362" s="3"/>
      <c r="I362" s="3"/>
      <c r="J362" s="3"/>
      <c r="K362" s="3"/>
      <c r="L362" s="3"/>
      <c r="M362" s="3"/>
      <c r="N362" s="3"/>
      <c r="O362" s="3"/>
      <c r="P362" s="3"/>
    </row>
    <row r="363" spans="8:16" x14ac:dyDescent="0.2">
      <c r="H363" s="3"/>
      <c r="I363" s="3"/>
      <c r="J363" s="3"/>
      <c r="K363" s="3"/>
      <c r="L363" s="3"/>
      <c r="M363" s="3"/>
      <c r="N363" s="3"/>
      <c r="O363" s="3"/>
      <c r="P363" s="3"/>
    </row>
    <row r="364" spans="8:16" x14ac:dyDescent="0.2">
      <c r="H364" s="3"/>
      <c r="I364" s="3"/>
      <c r="J364" s="3"/>
      <c r="K364" s="3"/>
      <c r="L364" s="3"/>
      <c r="M364" s="3"/>
      <c r="N364" s="3"/>
      <c r="O364" s="3"/>
      <c r="P364" s="3"/>
    </row>
    <row r="365" spans="8:16" x14ac:dyDescent="0.2">
      <c r="H365" s="3"/>
      <c r="I365" s="3"/>
      <c r="J365" s="3"/>
      <c r="K365" s="3"/>
      <c r="L365" s="3"/>
      <c r="M365" s="3"/>
      <c r="N365" s="3"/>
      <c r="O365" s="3"/>
      <c r="P365" s="3"/>
    </row>
    <row r="366" spans="8:16" x14ac:dyDescent="0.2">
      <c r="H366" s="3"/>
      <c r="I366" s="3"/>
      <c r="J366" s="3"/>
      <c r="K366" s="3"/>
      <c r="L366" s="3"/>
      <c r="M366" s="3"/>
      <c r="N366" s="3"/>
      <c r="O366" s="3"/>
      <c r="P366" s="3"/>
    </row>
    <row r="367" spans="8:16" x14ac:dyDescent="0.2">
      <c r="H367" s="3"/>
      <c r="I367" s="3"/>
      <c r="J367" s="3"/>
      <c r="K367" s="3"/>
      <c r="L367" s="3"/>
      <c r="M367" s="3"/>
      <c r="N367" s="3"/>
      <c r="O367" s="3"/>
      <c r="P367" s="3"/>
    </row>
    <row r="368" spans="8:16" x14ac:dyDescent="0.2">
      <c r="H368" s="3"/>
      <c r="I368" s="3"/>
      <c r="J368" s="3"/>
      <c r="K368" s="3"/>
      <c r="L368" s="3"/>
      <c r="M368" s="3"/>
      <c r="N368" s="3"/>
      <c r="O368" s="3"/>
      <c r="P368" s="3"/>
    </row>
    <row r="369" spans="8:16" x14ac:dyDescent="0.2">
      <c r="H369" s="3"/>
      <c r="I369" s="3"/>
      <c r="J369" s="3"/>
      <c r="K369" s="3"/>
      <c r="L369" s="3"/>
      <c r="M369" s="3"/>
      <c r="N369" s="3"/>
      <c r="O369" s="3"/>
      <c r="P369" s="3"/>
    </row>
    <row r="370" spans="8:16" x14ac:dyDescent="0.2">
      <c r="H370" s="3"/>
      <c r="I370" s="3"/>
      <c r="J370" s="3"/>
      <c r="K370" s="3"/>
      <c r="L370" s="3"/>
      <c r="M370" s="3"/>
      <c r="N370" s="3"/>
      <c r="O370" s="3"/>
      <c r="P370" s="3"/>
    </row>
    <row r="371" spans="8:16" x14ac:dyDescent="0.2">
      <c r="H371" s="3"/>
      <c r="I371" s="3"/>
      <c r="J371" s="3"/>
      <c r="K371" s="3"/>
      <c r="L371" s="3"/>
      <c r="M371" s="3"/>
      <c r="N371" s="3"/>
      <c r="O371" s="3"/>
      <c r="P371" s="3"/>
    </row>
    <row r="372" spans="8:16" x14ac:dyDescent="0.2">
      <c r="H372" s="3"/>
      <c r="I372" s="3"/>
      <c r="J372" s="3"/>
      <c r="K372" s="3"/>
      <c r="L372" s="3"/>
      <c r="M372" s="3"/>
      <c r="N372" s="3"/>
      <c r="O372" s="3"/>
      <c r="P372" s="3"/>
    </row>
    <row r="373" spans="8:16" x14ac:dyDescent="0.2">
      <c r="H373" s="3"/>
      <c r="I373" s="3"/>
      <c r="J373" s="3"/>
      <c r="K373" s="3"/>
      <c r="L373" s="3"/>
      <c r="M373" s="3"/>
      <c r="N373" s="3"/>
      <c r="O373" s="3"/>
      <c r="P373" s="3"/>
    </row>
    <row r="374" spans="8:16" x14ac:dyDescent="0.2">
      <c r="H374" s="3"/>
      <c r="I374" s="3"/>
      <c r="J374" s="3"/>
      <c r="K374" s="3"/>
      <c r="L374" s="3"/>
      <c r="M374" s="3"/>
      <c r="N374" s="3"/>
      <c r="O374" s="3"/>
      <c r="P374" s="3"/>
    </row>
    <row r="375" spans="8:16" x14ac:dyDescent="0.2">
      <c r="H375" s="3"/>
      <c r="I375" s="3"/>
      <c r="J375" s="3"/>
      <c r="K375" s="3"/>
      <c r="L375" s="3"/>
      <c r="M375" s="3"/>
      <c r="N375" s="3"/>
      <c r="O375" s="3"/>
      <c r="P375" s="3"/>
    </row>
    <row r="376" spans="8:16" x14ac:dyDescent="0.2">
      <c r="H376" s="3"/>
      <c r="I376" s="3"/>
      <c r="J376" s="3"/>
      <c r="K376" s="3"/>
      <c r="L376" s="3"/>
      <c r="M376" s="3"/>
      <c r="N376" s="3"/>
      <c r="O376" s="3"/>
      <c r="P376" s="3"/>
    </row>
    <row r="377" spans="8:16" x14ac:dyDescent="0.2">
      <c r="H377" s="3"/>
      <c r="I377" s="3"/>
      <c r="J377" s="3"/>
      <c r="K377" s="3"/>
      <c r="L377" s="3"/>
      <c r="M377" s="3"/>
      <c r="N377" s="3"/>
      <c r="O377" s="3"/>
      <c r="P377" s="3"/>
    </row>
    <row r="378" spans="8:16" x14ac:dyDescent="0.2">
      <c r="H378" s="3"/>
      <c r="I378" s="3"/>
      <c r="J378" s="3"/>
      <c r="K378" s="3"/>
      <c r="L378" s="3"/>
      <c r="M378" s="3"/>
      <c r="N378" s="3"/>
      <c r="O378" s="3"/>
      <c r="P378" s="3"/>
    </row>
    <row r="379" spans="8:16" x14ac:dyDescent="0.2">
      <c r="H379" s="3"/>
      <c r="I379" s="3"/>
      <c r="J379" s="3"/>
      <c r="K379" s="3"/>
      <c r="L379" s="3"/>
      <c r="M379" s="3"/>
      <c r="N379" s="3"/>
      <c r="O379" s="3"/>
      <c r="P379" s="3"/>
    </row>
    <row r="380" spans="8:16" x14ac:dyDescent="0.2">
      <c r="H380" s="3"/>
      <c r="I380" s="3"/>
      <c r="J380" s="3"/>
      <c r="K380" s="3"/>
      <c r="L380" s="3"/>
      <c r="M380" s="3"/>
      <c r="N380" s="3"/>
      <c r="O380" s="3"/>
      <c r="P380" s="3"/>
    </row>
    <row r="381" spans="8:16" x14ac:dyDescent="0.2">
      <c r="H381" s="3"/>
      <c r="I381" s="3"/>
      <c r="J381" s="3"/>
      <c r="K381" s="3"/>
      <c r="L381" s="3"/>
      <c r="M381" s="3"/>
      <c r="N381" s="3"/>
      <c r="O381" s="3"/>
      <c r="P381" s="3"/>
    </row>
    <row r="382" spans="8:16" x14ac:dyDescent="0.2">
      <c r="H382" s="3"/>
      <c r="I382" s="3"/>
      <c r="J382" s="3"/>
      <c r="K382" s="3"/>
      <c r="L382" s="3"/>
      <c r="M382" s="3"/>
      <c r="N382" s="3"/>
      <c r="O382" s="3"/>
      <c r="P382" s="3"/>
    </row>
    <row r="383" spans="8:16" x14ac:dyDescent="0.2">
      <c r="H383" s="3"/>
      <c r="I383" s="3"/>
      <c r="J383" s="3"/>
      <c r="K383" s="3"/>
      <c r="L383" s="3"/>
      <c r="M383" s="3"/>
      <c r="N383" s="3"/>
      <c r="O383" s="3"/>
      <c r="P383" s="3"/>
    </row>
    <row r="384" spans="8:16" x14ac:dyDescent="0.2">
      <c r="H384" s="3"/>
      <c r="I384" s="3"/>
      <c r="J384" s="3"/>
      <c r="K384" s="3"/>
      <c r="L384" s="3"/>
      <c r="M384" s="3"/>
      <c r="N384" s="3"/>
      <c r="O384" s="3"/>
      <c r="P384" s="3"/>
    </row>
    <row r="385" spans="8:16" x14ac:dyDescent="0.2">
      <c r="H385" s="3"/>
      <c r="I385" s="3"/>
      <c r="J385" s="3"/>
      <c r="K385" s="3"/>
      <c r="L385" s="3"/>
      <c r="M385" s="3"/>
      <c r="N385" s="3"/>
      <c r="O385" s="3"/>
      <c r="P385" s="3"/>
    </row>
    <row r="386" spans="8:16" x14ac:dyDescent="0.2">
      <c r="H386" s="3"/>
      <c r="I386" s="3"/>
      <c r="J386" s="3"/>
      <c r="K386" s="3"/>
      <c r="L386" s="3"/>
      <c r="M386" s="3"/>
      <c r="N386" s="3"/>
      <c r="O386" s="3"/>
      <c r="P386" s="3"/>
    </row>
    <row r="387" spans="8:16" x14ac:dyDescent="0.2">
      <c r="H387" s="3"/>
      <c r="I387" s="3"/>
      <c r="J387" s="3"/>
      <c r="K387" s="3"/>
      <c r="L387" s="3"/>
      <c r="M387" s="3"/>
      <c r="N387" s="3"/>
      <c r="O387" s="3"/>
      <c r="P387" s="3"/>
    </row>
    <row r="388" spans="8:16" x14ac:dyDescent="0.2">
      <c r="H388" s="3"/>
      <c r="I388" s="3"/>
      <c r="J388" s="3"/>
      <c r="K388" s="3"/>
      <c r="L388" s="3"/>
      <c r="M388" s="3"/>
      <c r="N388" s="3"/>
      <c r="O388" s="3"/>
      <c r="P388" s="3"/>
    </row>
    <row r="389" spans="8:16" x14ac:dyDescent="0.2">
      <c r="H389" s="3"/>
      <c r="I389" s="3"/>
      <c r="J389" s="3"/>
      <c r="K389" s="3"/>
      <c r="L389" s="3"/>
      <c r="M389" s="3"/>
      <c r="N389" s="3"/>
      <c r="O389" s="3"/>
      <c r="P389" s="3"/>
    </row>
    <row r="390" spans="8:16" x14ac:dyDescent="0.2">
      <c r="H390" s="3"/>
      <c r="I390" s="3"/>
      <c r="J390" s="3"/>
      <c r="K390" s="3"/>
      <c r="L390" s="3"/>
      <c r="M390" s="3"/>
      <c r="N390" s="3"/>
      <c r="O390" s="3"/>
      <c r="P390" s="3"/>
    </row>
    <row r="391" spans="8:16" x14ac:dyDescent="0.2">
      <c r="H391" s="3"/>
      <c r="I391" s="3"/>
      <c r="J391" s="3"/>
      <c r="K391" s="3"/>
      <c r="L391" s="3"/>
      <c r="M391" s="3"/>
      <c r="N391" s="3"/>
      <c r="O391" s="3"/>
      <c r="P391" s="3"/>
    </row>
    <row r="392" spans="8:16" x14ac:dyDescent="0.2">
      <c r="H392" s="3"/>
      <c r="I392" s="3"/>
      <c r="J392" s="3"/>
      <c r="K392" s="3"/>
      <c r="L392" s="3"/>
      <c r="M392" s="3"/>
      <c r="N392" s="3"/>
      <c r="O392" s="3"/>
      <c r="P392" s="3"/>
    </row>
    <row r="393" spans="8:16" x14ac:dyDescent="0.2">
      <c r="H393" s="3"/>
      <c r="I393" s="3"/>
      <c r="J393" s="3"/>
      <c r="K393" s="3"/>
      <c r="L393" s="3"/>
      <c r="M393" s="3"/>
      <c r="N393" s="3"/>
      <c r="O393" s="3"/>
      <c r="P393" s="3"/>
    </row>
    <row r="394" spans="8:16" x14ac:dyDescent="0.2">
      <c r="H394" s="3"/>
      <c r="I394" s="3"/>
      <c r="J394" s="3"/>
      <c r="K394" s="3"/>
      <c r="L394" s="3"/>
      <c r="M394" s="3"/>
      <c r="N394" s="3"/>
      <c r="O394" s="3"/>
      <c r="P394" s="3"/>
    </row>
    <row r="395" spans="8:16" x14ac:dyDescent="0.2">
      <c r="H395" s="3"/>
      <c r="I395" s="3"/>
      <c r="J395" s="3"/>
      <c r="K395" s="3"/>
      <c r="L395" s="3"/>
      <c r="M395" s="3"/>
      <c r="N395" s="3"/>
      <c r="O395" s="3"/>
      <c r="P395" s="3"/>
    </row>
    <row r="396" spans="8:16" x14ac:dyDescent="0.2">
      <c r="H396" s="3"/>
      <c r="I396" s="3"/>
      <c r="J396" s="3"/>
      <c r="K396" s="3"/>
      <c r="L396" s="3"/>
      <c r="M396" s="3"/>
      <c r="N396" s="3"/>
      <c r="O396" s="3"/>
      <c r="P396" s="3"/>
    </row>
    <row r="397" spans="8:16" x14ac:dyDescent="0.2">
      <c r="H397" s="3"/>
      <c r="I397" s="3"/>
      <c r="J397" s="3"/>
      <c r="K397" s="3"/>
      <c r="L397" s="3"/>
      <c r="M397" s="3"/>
      <c r="N397" s="3"/>
      <c r="O397" s="3"/>
      <c r="P397" s="3"/>
    </row>
    <row r="398" spans="8:16" x14ac:dyDescent="0.2">
      <c r="H398" s="3"/>
      <c r="I398" s="3"/>
      <c r="J398" s="3"/>
      <c r="K398" s="3"/>
      <c r="L398" s="3"/>
      <c r="M398" s="3"/>
      <c r="N398" s="3"/>
      <c r="O398" s="3"/>
      <c r="P398" s="3"/>
    </row>
    <row r="399" spans="8:16" x14ac:dyDescent="0.2">
      <c r="H399" s="3"/>
      <c r="I399" s="3"/>
      <c r="J399" s="3"/>
      <c r="K399" s="3"/>
      <c r="L399" s="3"/>
      <c r="M399" s="3"/>
      <c r="N399" s="3"/>
      <c r="O399" s="3"/>
      <c r="P399" s="3"/>
    </row>
    <row r="400" spans="8:16" x14ac:dyDescent="0.2">
      <c r="H400" s="3"/>
      <c r="I400" s="3"/>
      <c r="J400" s="3"/>
      <c r="K400" s="3"/>
      <c r="L400" s="3"/>
      <c r="M400" s="3"/>
      <c r="N400" s="3"/>
      <c r="O400" s="3"/>
      <c r="P400" s="3"/>
    </row>
    <row r="401" spans="8:16" x14ac:dyDescent="0.2">
      <c r="H401" s="3"/>
      <c r="I401" s="3"/>
      <c r="J401" s="3"/>
      <c r="K401" s="3"/>
      <c r="L401" s="3"/>
      <c r="M401" s="3"/>
      <c r="N401" s="3"/>
      <c r="O401" s="3"/>
      <c r="P401" s="3"/>
    </row>
    <row r="402" spans="8:16" x14ac:dyDescent="0.2">
      <c r="H402" s="3"/>
      <c r="I402" s="3"/>
      <c r="J402" s="3"/>
      <c r="K402" s="3"/>
      <c r="L402" s="3"/>
      <c r="M402" s="3"/>
      <c r="N402" s="3"/>
      <c r="O402" s="3"/>
      <c r="P402" s="3"/>
    </row>
    <row r="403" spans="8:16" x14ac:dyDescent="0.2">
      <c r="H403" s="3"/>
      <c r="I403" s="3"/>
      <c r="J403" s="3"/>
      <c r="K403" s="3"/>
      <c r="L403" s="3"/>
      <c r="M403" s="3"/>
      <c r="N403" s="3"/>
      <c r="O403" s="3"/>
      <c r="P403" s="3"/>
    </row>
    <row r="404" spans="8:16" x14ac:dyDescent="0.2">
      <c r="H404" s="3"/>
      <c r="I404" s="3"/>
      <c r="J404" s="3"/>
      <c r="K404" s="3"/>
      <c r="L404" s="3"/>
      <c r="M404" s="3"/>
      <c r="N404" s="3"/>
      <c r="O404" s="3"/>
      <c r="P404" s="3"/>
    </row>
    <row r="405" spans="8:16" x14ac:dyDescent="0.2">
      <c r="H405" s="3"/>
      <c r="I405" s="3"/>
      <c r="J405" s="3"/>
      <c r="K405" s="3"/>
      <c r="L405" s="3"/>
      <c r="M405" s="3"/>
      <c r="N405" s="3"/>
      <c r="O405" s="3"/>
      <c r="P405" s="3"/>
    </row>
    <row r="406" spans="8:16" x14ac:dyDescent="0.2">
      <c r="H406" s="3"/>
      <c r="I406" s="3"/>
      <c r="J406" s="3"/>
      <c r="K406" s="3"/>
      <c r="L406" s="3"/>
      <c r="M406" s="3"/>
      <c r="N406" s="3"/>
      <c r="O406" s="3"/>
      <c r="P406" s="3"/>
    </row>
    <row r="407" spans="8:16" x14ac:dyDescent="0.2">
      <c r="H407" s="3"/>
      <c r="I407" s="3"/>
      <c r="J407" s="3"/>
      <c r="K407" s="3"/>
      <c r="L407" s="3"/>
      <c r="M407" s="3"/>
      <c r="N407" s="3"/>
      <c r="O407" s="3"/>
      <c r="P407" s="3"/>
    </row>
    <row r="408" spans="8:16" x14ac:dyDescent="0.2">
      <c r="H408" s="3"/>
      <c r="I408" s="3"/>
      <c r="J408" s="3"/>
      <c r="K408" s="3"/>
      <c r="L408" s="3"/>
      <c r="M408" s="3"/>
      <c r="N408" s="3"/>
      <c r="O408" s="3"/>
      <c r="P408" s="3"/>
    </row>
    <row r="409" spans="8:16" x14ac:dyDescent="0.2">
      <c r="H409" s="3"/>
      <c r="I409" s="3"/>
      <c r="J409" s="3"/>
      <c r="K409" s="3"/>
      <c r="L409" s="3"/>
      <c r="M409" s="3"/>
      <c r="N409" s="3"/>
      <c r="O409" s="3"/>
      <c r="P409" s="3"/>
    </row>
    <row r="410" spans="8:16" x14ac:dyDescent="0.2">
      <c r="H410" s="3"/>
      <c r="I410" s="3"/>
      <c r="J410" s="3"/>
      <c r="K410" s="3"/>
      <c r="L410" s="3"/>
      <c r="M410" s="3"/>
      <c r="N410" s="3"/>
      <c r="O410" s="3"/>
      <c r="P410" s="3"/>
    </row>
    <row r="411" spans="8:16" x14ac:dyDescent="0.2">
      <c r="H411" s="3"/>
      <c r="I411" s="3"/>
      <c r="J411" s="3"/>
      <c r="K411" s="3"/>
      <c r="L411" s="3"/>
      <c r="M411" s="3"/>
      <c r="N411" s="3"/>
      <c r="O411" s="3"/>
      <c r="P411" s="3"/>
    </row>
    <row r="412" spans="8:16" x14ac:dyDescent="0.2">
      <c r="H412" s="3"/>
      <c r="I412" s="3"/>
      <c r="J412" s="3"/>
      <c r="K412" s="3"/>
      <c r="L412" s="3"/>
      <c r="M412" s="3"/>
      <c r="N412" s="3"/>
      <c r="O412" s="3"/>
      <c r="P412" s="3"/>
    </row>
    <row r="413" spans="8:16" x14ac:dyDescent="0.2">
      <c r="H413" s="3"/>
      <c r="I413" s="3"/>
      <c r="J413" s="3"/>
      <c r="K413" s="3"/>
      <c r="L413" s="3"/>
      <c r="M413" s="3"/>
      <c r="N413" s="3"/>
      <c r="O413" s="3"/>
      <c r="P413" s="3"/>
    </row>
    <row r="414" spans="8:16" x14ac:dyDescent="0.2">
      <c r="H414" s="3"/>
      <c r="I414" s="3"/>
      <c r="J414" s="3"/>
      <c r="K414" s="3"/>
      <c r="L414" s="3"/>
      <c r="M414" s="3"/>
      <c r="N414" s="3"/>
      <c r="O414" s="3"/>
      <c r="P414" s="3"/>
    </row>
    <row r="415" spans="8:16" x14ac:dyDescent="0.2">
      <c r="H415" s="3"/>
      <c r="I415" s="3"/>
      <c r="J415" s="3"/>
      <c r="K415" s="3"/>
      <c r="L415" s="3"/>
      <c r="M415" s="3"/>
      <c r="N415" s="3"/>
      <c r="O415" s="3"/>
      <c r="P415" s="3"/>
    </row>
    <row r="416" spans="8:16" x14ac:dyDescent="0.2">
      <c r="H416" s="3"/>
      <c r="I416" s="3"/>
      <c r="J416" s="3"/>
      <c r="K416" s="3"/>
      <c r="L416" s="3"/>
      <c r="M416" s="3"/>
      <c r="N416" s="3"/>
      <c r="O416" s="3"/>
      <c r="P416" s="3"/>
    </row>
    <row r="417" spans="8:16" x14ac:dyDescent="0.2">
      <c r="H417" s="3"/>
      <c r="I417" s="3"/>
      <c r="J417" s="3"/>
      <c r="K417" s="3"/>
      <c r="L417" s="3"/>
      <c r="M417" s="3"/>
      <c r="N417" s="3"/>
      <c r="O417" s="3"/>
      <c r="P417" s="3"/>
    </row>
    <row r="418" spans="8:16" x14ac:dyDescent="0.2">
      <c r="H418" s="3"/>
      <c r="I418" s="3"/>
      <c r="J418" s="3"/>
      <c r="K418" s="3"/>
      <c r="L418" s="3"/>
      <c r="M418" s="3"/>
      <c r="N418" s="3"/>
      <c r="O418" s="3"/>
      <c r="P418" s="3"/>
    </row>
    <row r="419" spans="8:16" x14ac:dyDescent="0.2">
      <c r="H419" s="3"/>
      <c r="I419" s="3"/>
      <c r="J419" s="3"/>
      <c r="K419" s="3"/>
      <c r="L419" s="3"/>
      <c r="M419" s="3"/>
      <c r="N419" s="3"/>
      <c r="O419" s="3"/>
      <c r="P419" s="3"/>
    </row>
    <row r="420" spans="8:16" x14ac:dyDescent="0.2">
      <c r="H420" s="3"/>
      <c r="I420" s="3"/>
      <c r="J420" s="3"/>
      <c r="K420" s="3"/>
      <c r="L420" s="3"/>
      <c r="M420" s="3"/>
      <c r="N420" s="3"/>
      <c r="O420" s="3"/>
      <c r="P420" s="3"/>
    </row>
    <row r="421" spans="8:16" x14ac:dyDescent="0.2">
      <c r="H421" s="3"/>
      <c r="I421" s="3"/>
      <c r="J421" s="3"/>
      <c r="K421" s="3"/>
      <c r="L421" s="3"/>
      <c r="M421" s="3"/>
      <c r="N421" s="3"/>
      <c r="O421" s="3"/>
      <c r="P421" s="3"/>
    </row>
    <row r="422" spans="8:16" x14ac:dyDescent="0.2">
      <c r="H422" s="3"/>
      <c r="I422" s="3"/>
      <c r="J422" s="3"/>
      <c r="K422" s="3"/>
      <c r="L422" s="3"/>
      <c r="M422" s="3"/>
      <c r="N422" s="3"/>
      <c r="O422" s="3"/>
      <c r="P422" s="3"/>
    </row>
    <row r="423" spans="8:16" x14ac:dyDescent="0.2">
      <c r="H423" s="3"/>
      <c r="I423" s="3"/>
      <c r="J423" s="3"/>
      <c r="K423" s="3"/>
      <c r="L423" s="3"/>
      <c r="M423" s="3"/>
      <c r="N423" s="3"/>
      <c r="O423" s="3"/>
      <c r="P423" s="3"/>
    </row>
    <row r="424" spans="8:16" x14ac:dyDescent="0.2">
      <c r="H424" s="3"/>
      <c r="I424" s="3"/>
      <c r="J424" s="3"/>
      <c r="K424" s="3"/>
      <c r="L424" s="3"/>
      <c r="M424" s="3"/>
      <c r="N424" s="3"/>
      <c r="O424" s="3"/>
      <c r="P424" s="3"/>
    </row>
    <row r="425" spans="8:16" x14ac:dyDescent="0.2">
      <c r="H425" s="3"/>
      <c r="I425" s="3"/>
      <c r="J425" s="3"/>
      <c r="K425" s="3"/>
      <c r="L425" s="3"/>
      <c r="M425" s="3"/>
      <c r="N425" s="3"/>
      <c r="O425" s="3"/>
      <c r="P425" s="3"/>
    </row>
    <row r="426" spans="8:16" x14ac:dyDescent="0.2">
      <c r="H426" s="3"/>
      <c r="I426" s="3"/>
      <c r="J426" s="3"/>
      <c r="K426" s="3"/>
      <c r="L426" s="3"/>
      <c r="M426" s="3"/>
      <c r="N426" s="3"/>
      <c r="O426" s="3"/>
      <c r="P426" s="3"/>
    </row>
    <row r="427" spans="8:16" x14ac:dyDescent="0.2">
      <c r="H427" s="3"/>
      <c r="I427" s="3"/>
      <c r="J427" s="3"/>
      <c r="K427" s="3"/>
      <c r="L427" s="3"/>
      <c r="M427" s="3"/>
      <c r="N427" s="3"/>
      <c r="O427" s="3"/>
      <c r="P427" s="3"/>
    </row>
    <row r="428" spans="8:16" x14ac:dyDescent="0.2">
      <c r="H428" s="3"/>
      <c r="I428" s="3"/>
      <c r="J428" s="3"/>
      <c r="K428" s="3"/>
      <c r="L428" s="3"/>
      <c r="M428" s="3"/>
      <c r="N428" s="3"/>
      <c r="O428" s="3"/>
      <c r="P428" s="3"/>
    </row>
    <row r="429" spans="8:16" x14ac:dyDescent="0.2">
      <c r="H429" s="3"/>
      <c r="I429" s="3"/>
      <c r="J429" s="3"/>
      <c r="K429" s="3"/>
      <c r="L429" s="3"/>
      <c r="M429" s="3"/>
      <c r="N429" s="3"/>
      <c r="O429" s="3"/>
      <c r="P429" s="3"/>
    </row>
    <row r="430" spans="8:16" x14ac:dyDescent="0.2">
      <c r="H430" s="3"/>
      <c r="I430" s="3"/>
      <c r="J430" s="3"/>
      <c r="K430" s="3"/>
      <c r="L430" s="3"/>
      <c r="M430" s="3"/>
      <c r="N430" s="3"/>
      <c r="O430" s="3"/>
      <c r="P430" s="3"/>
    </row>
    <row r="431" spans="8:16" x14ac:dyDescent="0.2">
      <c r="H431" s="3"/>
      <c r="I431" s="3"/>
      <c r="J431" s="3"/>
      <c r="K431" s="3"/>
      <c r="L431" s="3"/>
      <c r="M431" s="3"/>
      <c r="N431" s="3"/>
      <c r="O431" s="3"/>
      <c r="P431" s="3"/>
    </row>
    <row r="432" spans="8:16" x14ac:dyDescent="0.2">
      <c r="H432" s="3"/>
      <c r="I432" s="3"/>
      <c r="J432" s="3"/>
      <c r="K432" s="3"/>
      <c r="L432" s="3"/>
      <c r="M432" s="3"/>
      <c r="N432" s="3"/>
      <c r="O432" s="3"/>
      <c r="P432" s="3"/>
    </row>
    <row r="433" spans="8:16" x14ac:dyDescent="0.2">
      <c r="H433" s="3"/>
      <c r="I433" s="3"/>
      <c r="J433" s="3"/>
      <c r="K433" s="3"/>
      <c r="L433" s="3"/>
      <c r="M433" s="3"/>
      <c r="N433" s="3"/>
      <c r="O433" s="3"/>
      <c r="P433" s="3"/>
    </row>
    <row r="434" spans="8:16" x14ac:dyDescent="0.2">
      <c r="H434" s="3"/>
      <c r="I434" s="3"/>
      <c r="J434" s="3"/>
      <c r="K434" s="3"/>
      <c r="L434" s="3"/>
      <c r="M434" s="3"/>
      <c r="N434" s="3"/>
      <c r="O434" s="3"/>
      <c r="P434" s="3"/>
    </row>
    <row r="435" spans="8:16" x14ac:dyDescent="0.2">
      <c r="H435" s="3"/>
      <c r="I435" s="3"/>
      <c r="J435" s="3"/>
      <c r="K435" s="3"/>
      <c r="L435" s="3"/>
      <c r="M435" s="3"/>
      <c r="N435" s="3"/>
      <c r="O435" s="3"/>
      <c r="P435" s="3"/>
    </row>
    <row r="436" spans="8:16" x14ac:dyDescent="0.2">
      <c r="H436" s="3"/>
      <c r="I436" s="3"/>
      <c r="J436" s="3"/>
      <c r="K436" s="3"/>
      <c r="L436" s="3"/>
      <c r="M436" s="3"/>
      <c r="N436" s="3"/>
      <c r="O436" s="3"/>
      <c r="P436" s="3"/>
    </row>
    <row r="437" spans="8:16" x14ac:dyDescent="0.2">
      <c r="H437" s="3"/>
      <c r="I437" s="3"/>
      <c r="J437" s="3"/>
      <c r="K437" s="3"/>
      <c r="L437" s="3"/>
      <c r="M437" s="3"/>
      <c r="N437" s="3"/>
      <c r="O437" s="3"/>
      <c r="P437" s="3"/>
    </row>
    <row r="438" spans="8:16" x14ac:dyDescent="0.2">
      <c r="H438" s="3"/>
      <c r="I438" s="3"/>
      <c r="J438" s="3"/>
      <c r="K438" s="3"/>
      <c r="L438" s="3"/>
      <c r="M438" s="3"/>
      <c r="N438" s="3"/>
      <c r="O438" s="3"/>
      <c r="P438" s="3"/>
    </row>
    <row r="439" spans="8:16" x14ac:dyDescent="0.2">
      <c r="H439" s="3"/>
      <c r="I439" s="3"/>
      <c r="J439" s="3"/>
      <c r="K439" s="3"/>
      <c r="L439" s="3"/>
      <c r="M439" s="3"/>
      <c r="N439" s="3"/>
      <c r="O439" s="3"/>
      <c r="P439" s="3"/>
    </row>
    <row r="440" spans="8:16" x14ac:dyDescent="0.2">
      <c r="H440" s="3"/>
      <c r="I440" s="3"/>
      <c r="J440" s="3"/>
      <c r="K440" s="3"/>
      <c r="L440" s="3"/>
      <c r="M440" s="3"/>
      <c r="N440" s="3"/>
      <c r="O440" s="3"/>
      <c r="P440" s="3"/>
    </row>
    <row r="441" spans="8:16" x14ac:dyDescent="0.2">
      <c r="H441" s="3"/>
      <c r="I441" s="3"/>
      <c r="J441" s="3"/>
      <c r="K441" s="3"/>
      <c r="L441" s="3"/>
      <c r="M441" s="3"/>
      <c r="N441" s="3"/>
      <c r="O441" s="3"/>
      <c r="P441" s="3"/>
    </row>
    <row r="442" spans="8:16" x14ac:dyDescent="0.2">
      <c r="H442" s="3"/>
      <c r="I442" s="3"/>
      <c r="J442" s="3"/>
      <c r="K442" s="3"/>
      <c r="L442" s="3"/>
      <c r="M442" s="3"/>
      <c r="N442" s="3"/>
      <c r="O442" s="3"/>
      <c r="P442" s="3"/>
    </row>
    <row r="443" spans="8:16" x14ac:dyDescent="0.2">
      <c r="H443" s="3"/>
      <c r="I443" s="3"/>
      <c r="J443" s="3"/>
      <c r="K443" s="3"/>
      <c r="L443" s="3"/>
      <c r="M443" s="3"/>
      <c r="N443" s="3"/>
      <c r="O443" s="3"/>
      <c r="P443" s="3"/>
    </row>
    <row r="444" spans="8:16" x14ac:dyDescent="0.2">
      <c r="H444" s="3"/>
      <c r="I444" s="3"/>
      <c r="J444" s="3"/>
      <c r="K444" s="3"/>
      <c r="L444" s="3"/>
      <c r="M444" s="3"/>
      <c r="N444" s="3"/>
      <c r="O444" s="3"/>
      <c r="P444" s="3"/>
    </row>
    <row r="445" spans="8:16" x14ac:dyDescent="0.2">
      <c r="H445" s="3"/>
      <c r="I445" s="3"/>
      <c r="J445" s="3"/>
      <c r="K445" s="3"/>
      <c r="L445" s="3"/>
      <c r="M445" s="3"/>
      <c r="N445" s="3"/>
      <c r="O445" s="3"/>
      <c r="P445" s="3"/>
    </row>
    <row r="446" spans="8:16" x14ac:dyDescent="0.2">
      <c r="H446" s="3"/>
      <c r="I446" s="3"/>
      <c r="J446" s="3"/>
      <c r="K446" s="3"/>
      <c r="L446" s="3"/>
      <c r="M446" s="3"/>
      <c r="N446" s="3"/>
      <c r="O446" s="3"/>
      <c r="P446" s="3"/>
    </row>
    <row r="447" spans="8:16" x14ac:dyDescent="0.2">
      <c r="H447" s="3"/>
      <c r="I447" s="3"/>
      <c r="J447" s="3"/>
      <c r="K447" s="3"/>
      <c r="L447" s="3"/>
      <c r="M447" s="3"/>
      <c r="N447" s="3"/>
      <c r="O447" s="3"/>
      <c r="P447" s="3"/>
    </row>
    <row r="448" spans="8:16" x14ac:dyDescent="0.2">
      <c r="H448" s="3"/>
      <c r="I448" s="3"/>
      <c r="J448" s="3"/>
      <c r="K448" s="3"/>
      <c r="L448" s="3"/>
      <c r="M448" s="3"/>
      <c r="N448" s="3"/>
      <c r="O448" s="3"/>
      <c r="P448" s="3"/>
    </row>
    <row r="449" spans="8:16" x14ac:dyDescent="0.2">
      <c r="H449" s="3"/>
      <c r="I449" s="3"/>
      <c r="J449" s="3"/>
      <c r="K449" s="3"/>
      <c r="L449" s="3"/>
      <c r="M449" s="3"/>
      <c r="N449" s="3"/>
      <c r="O449" s="3"/>
      <c r="P449" s="3"/>
    </row>
    <row r="450" spans="8:16" x14ac:dyDescent="0.2">
      <c r="H450" s="3"/>
      <c r="I450" s="3"/>
      <c r="J450" s="3"/>
      <c r="K450" s="3"/>
      <c r="L450" s="3"/>
      <c r="M450" s="3"/>
      <c r="N450" s="3"/>
      <c r="O450" s="3"/>
      <c r="P450" s="3"/>
    </row>
    <row r="451" spans="8:16" x14ac:dyDescent="0.2">
      <c r="H451" s="3"/>
      <c r="I451" s="3"/>
      <c r="J451" s="3"/>
      <c r="K451" s="3"/>
      <c r="L451" s="3"/>
      <c r="M451" s="3"/>
      <c r="N451" s="3"/>
      <c r="O451" s="3"/>
      <c r="P451" s="3"/>
    </row>
    <row r="452" spans="8:16" x14ac:dyDescent="0.2">
      <c r="H452" s="3"/>
      <c r="I452" s="3"/>
      <c r="J452" s="3"/>
      <c r="K452" s="3"/>
      <c r="L452" s="3"/>
      <c r="M452" s="3"/>
      <c r="N452" s="3"/>
      <c r="O452" s="3"/>
      <c r="P452" s="3"/>
    </row>
    <row r="453" spans="8:16" x14ac:dyDescent="0.2">
      <c r="H453" s="3"/>
      <c r="I453" s="3"/>
      <c r="J453" s="3"/>
      <c r="K453" s="3"/>
      <c r="L453" s="3"/>
      <c r="M453" s="3"/>
      <c r="N453" s="3"/>
      <c r="O453" s="3"/>
      <c r="P453" s="3"/>
    </row>
    <row r="454" spans="8:16" x14ac:dyDescent="0.2">
      <c r="H454" s="3"/>
      <c r="I454" s="3"/>
      <c r="J454" s="3"/>
      <c r="K454" s="3"/>
      <c r="L454" s="3"/>
      <c r="M454" s="3"/>
      <c r="N454" s="3"/>
      <c r="O454" s="3"/>
      <c r="P454" s="3"/>
    </row>
    <row r="455" spans="8:16" x14ac:dyDescent="0.2">
      <c r="H455" s="3"/>
      <c r="I455" s="3"/>
      <c r="J455" s="3"/>
      <c r="K455" s="3"/>
      <c r="L455" s="3"/>
      <c r="M455" s="3"/>
      <c r="N455" s="3"/>
      <c r="O455" s="3"/>
      <c r="P455" s="3"/>
    </row>
    <row r="456" spans="8:16" x14ac:dyDescent="0.2">
      <c r="H456" s="3"/>
      <c r="I456" s="3"/>
      <c r="J456" s="3"/>
      <c r="K456" s="3"/>
      <c r="L456" s="3"/>
      <c r="M456" s="3"/>
      <c r="N456" s="3"/>
      <c r="O456" s="3"/>
      <c r="P456" s="3"/>
    </row>
    <row r="457" spans="8:16" x14ac:dyDescent="0.2">
      <c r="H457" s="3"/>
      <c r="I457" s="3"/>
      <c r="J457" s="3"/>
      <c r="K457" s="3"/>
      <c r="L457" s="3"/>
      <c r="M457" s="3"/>
      <c r="N457" s="3"/>
      <c r="O457" s="3"/>
      <c r="P457" s="3"/>
    </row>
    <row r="458" spans="8:16" x14ac:dyDescent="0.2">
      <c r="H458" s="3"/>
      <c r="I458" s="3"/>
      <c r="J458" s="3"/>
      <c r="K458" s="3"/>
      <c r="L458" s="3"/>
      <c r="M458" s="3"/>
      <c r="N458" s="3"/>
      <c r="O458" s="3"/>
      <c r="P458" s="3"/>
    </row>
    <row r="459" spans="8:16" x14ac:dyDescent="0.2">
      <c r="H459" s="3"/>
      <c r="I459" s="3"/>
      <c r="J459" s="3"/>
      <c r="K459" s="3"/>
      <c r="L459" s="3"/>
      <c r="M459" s="3"/>
      <c r="N459" s="3"/>
      <c r="O459" s="3"/>
      <c r="P459" s="3"/>
    </row>
    <row r="460" spans="8:16" x14ac:dyDescent="0.2">
      <c r="H460" s="3"/>
      <c r="I460" s="3"/>
      <c r="J460" s="3"/>
      <c r="K460" s="3"/>
      <c r="L460" s="3"/>
      <c r="M460" s="3"/>
      <c r="N460" s="3"/>
      <c r="O460" s="3"/>
      <c r="P460" s="3"/>
    </row>
    <row r="461" spans="8:16" x14ac:dyDescent="0.2">
      <c r="H461" s="3"/>
      <c r="I461" s="3"/>
      <c r="J461" s="3"/>
      <c r="K461" s="3"/>
      <c r="L461" s="3"/>
      <c r="M461" s="3"/>
      <c r="N461" s="3"/>
      <c r="O461" s="3"/>
      <c r="P461" s="3"/>
    </row>
    <row r="462" spans="8:16" x14ac:dyDescent="0.2">
      <c r="H462" s="3"/>
      <c r="I462" s="3"/>
      <c r="J462" s="3"/>
      <c r="K462" s="3"/>
      <c r="L462" s="3"/>
      <c r="M462" s="3"/>
      <c r="N462" s="3"/>
      <c r="O462" s="3"/>
      <c r="P462" s="3"/>
    </row>
    <row r="463" spans="8:16" x14ac:dyDescent="0.2">
      <c r="H463" s="3"/>
      <c r="I463" s="3"/>
      <c r="J463" s="3"/>
      <c r="K463" s="3"/>
      <c r="L463" s="3"/>
      <c r="M463" s="3"/>
      <c r="N463" s="3"/>
      <c r="O463" s="3"/>
      <c r="P463" s="3"/>
    </row>
    <row r="464" spans="8:16" x14ac:dyDescent="0.2">
      <c r="H464" s="3"/>
      <c r="I464" s="3"/>
      <c r="J464" s="3"/>
      <c r="K464" s="3"/>
      <c r="L464" s="3"/>
      <c r="M464" s="3"/>
      <c r="N464" s="3"/>
      <c r="O464" s="3"/>
      <c r="P464" s="3"/>
    </row>
    <row r="465" spans="8:16" x14ac:dyDescent="0.2">
      <c r="H465" s="3"/>
      <c r="I465" s="3"/>
      <c r="J465" s="3"/>
      <c r="K465" s="3"/>
      <c r="L465" s="3"/>
      <c r="M465" s="3"/>
      <c r="N465" s="3"/>
      <c r="O465" s="3"/>
      <c r="P465" s="3"/>
    </row>
    <row r="466" spans="8:16" x14ac:dyDescent="0.2">
      <c r="H466" s="3"/>
      <c r="I466" s="3"/>
      <c r="J466" s="3"/>
      <c r="K466" s="3"/>
      <c r="L466" s="3"/>
      <c r="M466" s="3"/>
      <c r="N466" s="3"/>
      <c r="O466" s="3"/>
      <c r="P466" s="3"/>
    </row>
    <row r="467" spans="8:16" x14ac:dyDescent="0.2">
      <c r="H467" s="3"/>
      <c r="I467" s="3"/>
      <c r="J467" s="3"/>
      <c r="K467" s="3"/>
      <c r="L467" s="3"/>
      <c r="M467" s="3"/>
      <c r="N467" s="3"/>
      <c r="O467" s="3"/>
      <c r="P467" s="3"/>
    </row>
    <row r="468" spans="8:16" x14ac:dyDescent="0.2">
      <c r="H468" s="3"/>
      <c r="I468" s="3"/>
      <c r="J468" s="3"/>
      <c r="K468" s="3"/>
      <c r="L468" s="3"/>
      <c r="M468" s="3"/>
      <c r="N468" s="3"/>
      <c r="O468" s="3"/>
      <c r="P468" s="3"/>
    </row>
    <row r="469" spans="8:16" x14ac:dyDescent="0.2">
      <c r="H469" s="3"/>
      <c r="I469" s="3"/>
      <c r="J469" s="3"/>
      <c r="K469" s="3"/>
      <c r="L469" s="3"/>
      <c r="M469" s="3"/>
      <c r="N469" s="3"/>
      <c r="O469" s="3"/>
      <c r="P469" s="3"/>
    </row>
    <row r="470" spans="8:16" x14ac:dyDescent="0.2">
      <c r="H470" s="3"/>
      <c r="I470" s="3"/>
      <c r="J470" s="3"/>
      <c r="K470" s="3"/>
      <c r="L470" s="3"/>
      <c r="M470" s="3"/>
      <c r="N470" s="3"/>
      <c r="O470" s="3"/>
      <c r="P470" s="3"/>
    </row>
    <row r="471" spans="8:16" x14ac:dyDescent="0.2">
      <c r="H471" s="3"/>
      <c r="I471" s="3"/>
      <c r="J471" s="3"/>
      <c r="K471" s="3"/>
      <c r="L471" s="3"/>
      <c r="M471" s="3"/>
      <c r="N471" s="3"/>
      <c r="O471" s="3"/>
      <c r="P471" s="3"/>
    </row>
    <row r="472" spans="8:16" x14ac:dyDescent="0.2">
      <c r="H472" s="3"/>
      <c r="I472" s="3"/>
      <c r="J472" s="3"/>
      <c r="K472" s="3"/>
      <c r="L472" s="3"/>
      <c r="M472" s="3"/>
      <c r="N472" s="3"/>
      <c r="O472" s="3"/>
      <c r="P472" s="3"/>
    </row>
    <row r="473" spans="8:16" x14ac:dyDescent="0.2">
      <c r="H473" s="3"/>
      <c r="I473" s="3"/>
      <c r="J473" s="3"/>
      <c r="K473" s="3"/>
      <c r="L473" s="3"/>
      <c r="M473" s="3"/>
      <c r="N473" s="3"/>
      <c r="O473" s="3"/>
      <c r="P473" s="3"/>
    </row>
    <row r="474" spans="8:16" x14ac:dyDescent="0.2">
      <c r="H474" s="3"/>
      <c r="I474" s="3"/>
      <c r="J474" s="3"/>
      <c r="K474" s="3"/>
      <c r="L474" s="3"/>
      <c r="M474" s="3"/>
      <c r="N474" s="3"/>
      <c r="O474" s="3"/>
      <c r="P474" s="3"/>
    </row>
    <row r="475" spans="8:16" x14ac:dyDescent="0.2">
      <c r="H475" s="3"/>
      <c r="I475" s="3"/>
      <c r="J475" s="3"/>
      <c r="K475" s="3"/>
      <c r="L475" s="3"/>
      <c r="M475" s="3"/>
      <c r="N475" s="3"/>
      <c r="O475" s="3"/>
      <c r="P475" s="3"/>
    </row>
    <row r="476" spans="8:16" x14ac:dyDescent="0.2">
      <c r="H476" s="3"/>
      <c r="I476" s="3"/>
      <c r="J476" s="3"/>
      <c r="K476" s="3"/>
      <c r="L476" s="3"/>
      <c r="M476" s="3"/>
      <c r="N476" s="3"/>
      <c r="O476" s="3"/>
      <c r="P476" s="3"/>
    </row>
    <row r="477" spans="8:16" x14ac:dyDescent="0.2">
      <c r="H477" s="3"/>
      <c r="I477" s="3"/>
      <c r="J477" s="3"/>
      <c r="K477" s="3"/>
      <c r="L477" s="3"/>
      <c r="M477" s="3"/>
      <c r="N477" s="3"/>
      <c r="O477" s="3"/>
      <c r="P477" s="3"/>
    </row>
    <row r="478" spans="8:16" x14ac:dyDescent="0.2">
      <c r="H478" s="3"/>
      <c r="I478" s="3"/>
      <c r="J478" s="3"/>
      <c r="K478" s="3"/>
      <c r="L478" s="3"/>
      <c r="M478" s="3"/>
      <c r="N478" s="3"/>
      <c r="O478" s="3"/>
      <c r="P478" s="3"/>
    </row>
    <row r="479" spans="8:16" x14ac:dyDescent="0.2">
      <c r="H479" s="3"/>
      <c r="I479" s="3"/>
      <c r="J479" s="3"/>
      <c r="K479" s="3"/>
      <c r="L479" s="3"/>
      <c r="M479" s="3"/>
      <c r="N479" s="3"/>
      <c r="O479" s="3"/>
      <c r="P479" s="3"/>
    </row>
    <row r="480" spans="8:16" x14ac:dyDescent="0.2">
      <c r="H480" s="3"/>
      <c r="I480" s="3"/>
      <c r="J480" s="3"/>
      <c r="K480" s="3"/>
      <c r="L480" s="3"/>
      <c r="M480" s="3"/>
      <c r="N480" s="3"/>
      <c r="O480" s="3"/>
      <c r="P480" s="3"/>
    </row>
    <row r="481" spans="8:16" x14ac:dyDescent="0.2">
      <c r="H481" s="3"/>
      <c r="I481" s="3"/>
      <c r="J481" s="3"/>
      <c r="K481" s="3"/>
      <c r="L481" s="3"/>
      <c r="M481" s="3"/>
      <c r="N481" s="3"/>
      <c r="O481" s="3"/>
      <c r="P481" s="3"/>
    </row>
    <row r="482" spans="8:16" x14ac:dyDescent="0.2">
      <c r="H482" s="3"/>
      <c r="I482" s="3"/>
      <c r="J482" s="3"/>
      <c r="K482" s="3"/>
      <c r="L482" s="3"/>
      <c r="M482" s="3"/>
      <c r="N482" s="3"/>
      <c r="O482" s="3"/>
      <c r="P482" s="3"/>
    </row>
    <row r="483" spans="8:16" x14ac:dyDescent="0.2">
      <c r="H483" s="3"/>
      <c r="I483" s="3"/>
      <c r="J483" s="3"/>
      <c r="K483" s="3"/>
      <c r="L483" s="3"/>
      <c r="M483" s="3"/>
      <c r="N483" s="3"/>
      <c r="O483" s="3"/>
      <c r="P483" s="3"/>
    </row>
    <row r="484" spans="8:16" x14ac:dyDescent="0.2">
      <c r="H484" s="3"/>
      <c r="I484" s="3"/>
      <c r="J484" s="3"/>
      <c r="K484" s="3"/>
      <c r="L484" s="3"/>
      <c r="M484" s="3"/>
      <c r="N484" s="3"/>
      <c r="O484" s="3"/>
      <c r="P484" s="3"/>
    </row>
    <row r="485" spans="8:16" x14ac:dyDescent="0.2">
      <c r="H485" s="3"/>
      <c r="I485" s="3"/>
      <c r="J485" s="3"/>
      <c r="K485" s="3"/>
      <c r="L485" s="3"/>
      <c r="M485" s="3"/>
      <c r="N485" s="3"/>
      <c r="O485" s="3"/>
      <c r="P485" s="3"/>
    </row>
    <row r="486" spans="8:16" x14ac:dyDescent="0.2">
      <c r="H486" s="3"/>
      <c r="I486" s="3"/>
      <c r="J486" s="3"/>
      <c r="K486" s="3"/>
      <c r="L486" s="3"/>
      <c r="M486" s="3"/>
      <c r="N486" s="3"/>
      <c r="O486" s="3"/>
      <c r="P486" s="3"/>
    </row>
    <row r="487" spans="8:16" x14ac:dyDescent="0.2">
      <c r="H487" s="3"/>
      <c r="I487" s="3"/>
      <c r="J487" s="3"/>
      <c r="K487" s="3"/>
      <c r="L487" s="3"/>
      <c r="M487" s="3"/>
      <c r="N487" s="3"/>
      <c r="O487" s="3"/>
      <c r="P487" s="3"/>
    </row>
    <row r="488" spans="8:16" x14ac:dyDescent="0.2">
      <c r="H488" s="3"/>
      <c r="I488" s="3"/>
      <c r="J488" s="3"/>
      <c r="K488" s="3"/>
      <c r="L488" s="3"/>
      <c r="M488" s="3"/>
      <c r="N488" s="3"/>
      <c r="O488" s="3"/>
      <c r="P488" s="3"/>
    </row>
    <row r="489" spans="8:16" x14ac:dyDescent="0.2">
      <c r="H489" s="3"/>
      <c r="I489" s="3"/>
      <c r="J489" s="3"/>
      <c r="K489" s="3"/>
      <c r="L489" s="3"/>
      <c r="M489" s="3"/>
      <c r="N489" s="3"/>
      <c r="O489" s="3"/>
      <c r="P489" s="3"/>
    </row>
    <row r="490" spans="8:16" x14ac:dyDescent="0.2">
      <c r="H490" s="3"/>
      <c r="I490" s="3"/>
      <c r="J490" s="3"/>
      <c r="K490" s="3"/>
      <c r="L490" s="3"/>
      <c r="M490" s="3"/>
      <c r="N490" s="3"/>
      <c r="O490" s="3"/>
      <c r="P490" s="3"/>
    </row>
    <row r="491" spans="8:16" x14ac:dyDescent="0.2">
      <c r="H491" s="3"/>
      <c r="I491" s="3"/>
      <c r="J491" s="3"/>
      <c r="K491" s="3"/>
      <c r="L491" s="3"/>
      <c r="M491" s="3"/>
      <c r="N491" s="3"/>
      <c r="O491" s="3"/>
      <c r="P491" s="3"/>
    </row>
    <row r="492" spans="8:16" x14ac:dyDescent="0.2">
      <c r="H492" s="3"/>
      <c r="I492" s="3"/>
      <c r="J492" s="3"/>
      <c r="K492" s="3"/>
      <c r="L492" s="3"/>
      <c r="M492" s="3"/>
      <c r="N492" s="3"/>
      <c r="O492" s="3"/>
      <c r="P492" s="3"/>
    </row>
    <row r="493" spans="8:16" x14ac:dyDescent="0.2">
      <c r="H493" s="3"/>
      <c r="I493" s="3"/>
      <c r="J493" s="3"/>
      <c r="K493" s="3"/>
      <c r="L493" s="3"/>
      <c r="M493" s="3"/>
      <c r="N493" s="3"/>
      <c r="O493" s="3"/>
      <c r="P493" s="3"/>
    </row>
    <row r="494" spans="8:16" x14ac:dyDescent="0.2">
      <c r="H494" s="3"/>
      <c r="I494" s="3"/>
      <c r="J494" s="3"/>
      <c r="K494" s="3"/>
      <c r="L494" s="3"/>
      <c r="M494" s="3"/>
      <c r="N494" s="3"/>
      <c r="O494" s="3"/>
      <c r="P494" s="3"/>
    </row>
    <row r="495" spans="8:16" x14ac:dyDescent="0.2">
      <c r="H495" s="3"/>
      <c r="I495" s="3"/>
      <c r="J495" s="3"/>
      <c r="K495" s="3"/>
      <c r="L495" s="3"/>
      <c r="M495" s="3"/>
      <c r="N495" s="3"/>
      <c r="O495" s="3"/>
      <c r="P495" s="3"/>
    </row>
    <row r="496" spans="8:16" x14ac:dyDescent="0.2">
      <c r="H496" s="3"/>
      <c r="I496" s="3"/>
      <c r="J496" s="3"/>
      <c r="K496" s="3"/>
      <c r="L496" s="3"/>
      <c r="M496" s="3"/>
      <c r="N496" s="3"/>
      <c r="O496" s="3"/>
      <c r="P496" s="3"/>
    </row>
    <row r="497" spans="8:16" x14ac:dyDescent="0.2">
      <c r="H497" s="3"/>
      <c r="I497" s="3"/>
      <c r="J497" s="3"/>
      <c r="K497" s="3"/>
      <c r="L497" s="3"/>
      <c r="M497" s="3"/>
      <c r="N497" s="3"/>
      <c r="O497" s="3"/>
      <c r="P497" s="3"/>
    </row>
    <row r="498" spans="8:16" x14ac:dyDescent="0.2">
      <c r="H498" s="3"/>
      <c r="I498" s="3"/>
      <c r="J498" s="3"/>
      <c r="K498" s="3"/>
      <c r="L498" s="3"/>
      <c r="M498" s="3"/>
      <c r="N498" s="3"/>
      <c r="O498" s="3"/>
      <c r="P498" s="3"/>
    </row>
    <row r="499" spans="8:16" x14ac:dyDescent="0.2">
      <c r="H499" s="3"/>
      <c r="I499" s="3"/>
      <c r="J499" s="3"/>
      <c r="K499" s="3"/>
      <c r="L499" s="3"/>
      <c r="M499" s="3"/>
      <c r="N499" s="3"/>
      <c r="O499" s="3"/>
      <c r="P499" s="3"/>
    </row>
    <row r="500" spans="8:16" x14ac:dyDescent="0.2">
      <c r="H500" s="3"/>
      <c r="I500" s="3"/>
      <c r="J500" s="3"/>
      <c r="K500" s="3"/>
      <c r="L500" s="3"/>
      <c r="M500" s="3"/>
      <c r="N500" s="3"/>
      <c r="O500" s="3"/>
      <c r="P500" s="3"/>
    </row>
    <row r="501" spans="8:16" x14ac:dyDescent="0.2">
      <c r="H501" s="3"/>
      <c r="I501" s="3"/>
      <c r="J501" s="3"/>
      <c r="K501" s="3"/>
      <c r="L501" s="3"/>
      <c r="M501" s="3"/>
      <c r="N501" s="3"/>
      <c r="O501" s="3"/>
      <c r="P501" s="3"/>
    </row>
    <row r="502" spans="8:16" x14ac:dyDescent="0.2">
      <c r="H502" s="3"/>
      <c r="I502" s="3"/>
      <c r="J502" s="3"/>
      <c r="K502" s="3"/>
      <c r="L502" s="3"/>
      <c r="M502" s="3"/>
      <c r="N502" s="3"/>
      <c r="O502" s="3"/>
      <c r="P502" s="3"/>
    </row>
    <row r="503" spans="8:16" x14ac:dyDescent="0.2">
      <c r="H503" s="3"/>
      <c r="I503" s="3"/>
      <c r="J503" s="3"/>
      <c r="K503" s="3"/>
      <c r="L503" s="3"/>
      <c r="M503" s="3"/>
      <c r="N503" s="3"/>
      <c r="O503" s="3"/>
      <c r="P503" s="3"/>
    </row>
    <row r="504" spans="8:16" x14ac:dyDescent="0.2">
      <c r="H504" s="3"/>
      <c r="I504" s="3"/>
      <c r="J504" s="3"/>
      <c r="K504" s="3"/>
      <c r="L504" s="3"/>
      <c r="M504" s="3"/>
      <c r="N504" s="3"/>
      <c r="O504" s="3"/>
      <c r="P504" s="3"/>
    </row>
    <row r="505" spans="8:16" x14ac:dyDescent="0.2">
      <c r="H505" s="3"/>
      <c r="I505" s="3"/>
      <c r="J505" s="3"/>
      <c r="K505" s="3"/>
      <c r="L505" s="3"/>
      <c r="M505" s="3"/>
      <c r="N505" s="3"/>
      <c r="O505" s="3"/>
      <c r="P505" s="3"/>
    </row>
    <row r="506" spans="8:16" x14ac:dyDescent="0.2">
      <c r="H506" s="3"/>
      <c r="I506" s="3"/>
      <c r="J506" s="3"/>
      <c r="K506" s="3"/>
      <c r="L506" s="3"/>
      <c r="M506" s="3"/>
      <c r="N506" s="3"/>
      <c r="O506" s="3"/>
      <c r="P506" s="3"/>
    </row>
    <row r="507" spans="8:16" x14ac:dyDescent="0.2">
      <c r="H507" s="3"/>
      <c r="I507" s="3"/>
      <c r="J507" s="3"/>
      <c r="K507" s="3"/>
      <c r="L507" s="3"/>
      <c r="M507" s="3"/>
      <c r="N507" s="3"/>
      <c r="O507" s="3"/>
      <c r="P507" s="3"/>
    </row>
    <row r="508" spans="8:16" x14ac:dyDescent="0.2">
      <c r="H508" s="3"/>
      <c r="I508" s="3"/>
      <c r="J508" s="3"/>
      <c r="K508" s="3"/>
      <c r="L508" s="3"/>
      <c r="M508" s="3"/>
      <c r="N508" s="3"/>
      <c r="O508" s="3"/>
      <c r="P508" s="3"/>
    </row>
    <row r="509" spans="8:16" x14ac:dyDescent="0.2">
      <c r="H509" s="3"/>
      <c r="I509" s="3"/>
      <c r="J509" s="3"/>
      <c r="K509" s="3"/>
      <c r="L509" s="3"/>
      <c r="M509" s="3"/>
      <c r="N509" s="3"/>
      <c r="O509" s="3"/>
      <c r="P509" s="3"/>
    </row>
    <row r="510" spans="8:16" x14ac:dyDescent="0.2">
      <c r="H510" s="3"/>
      <c r="I510" s="3"/>
      <c r="J510" s="3"/>
      <c r="K510" s="3"/>
      <c r="L510" s="3"/>
      <c r="M510" s="3"/>
      <c r="N510" s="3"/>
      <c r="O510" s="3"/>
      <c r="P510" s="3"/>
    </row>
    <row r="511" spans="8:16" x14ac:dyDescent="0.2">
      <c r="H511" s="3"/>
      <c r="I511" s="3"/>
      <c r="J511" s="3"/>
      <c r="K511" s="3"/>
      <c r="L511" s="3"/>
      <c r="M511" s="3"/>
      <c r="N511" s="3"/>
      <c r="O511" s="3"/>
      <c r="P511" s="3"/>
    </row>
    <row r="512" spans="8:16" x14ac:dyDescent="0.2">
      <c r="H512" s="3"/>
      <c r="I512" s="3"/>
      <c r="J512" s="3"/>
      <c r="K512" s="3"/>
      <c r="L512" s="3"/>
      <c r="M512" s="3"/>
      <c r="N512" s="3"/>
      <c r="O512" s="3"/>
      <c r="P512" s="3"/>
    </row>
    <row r="513" spans="2:16" x14ac:dyDescent="0.2">
      <c r="H513" s="3"/>
      <c r="I513" s="3"/>
      <c r="J513" s="3"/>
      <c r="K513" s="3"/>
      <c r="L513" s="3"/>
      <c r="M513" s="3"/>
      <c r="N513" s="3"/>
      <c r="O513" s="3"/>
      <c r="P513" s="3"/>
    </row>
    <row r="514" spans="2:16" x14ac:dyDescent="0.2">
      <c r="H514" s="3"/>
      <c r="I514" s="3"/>
      <c r="J514" s="3"/>
      <c r="K514" s="3"/>
      <c r="L514" s="3"/>
      <c r="M514" s="3"/>
      <c r="N514" s="3"/>
      <c r="O514" s="3"/>
      <c r="P514" s="3"/>
    </row>
    <row r="515" spans="2:16" x14ac:dyDescent="0.2">
      <c r="H515" s="3"/>
      <c r="I515" s="3"/>
      <c r="J515" s="3"/>
      <c r="K515" s="3"/>
      <c r="L515" s="3"/>
      <c r="M515" s="3"/>
      <c r="N515" s="3"/>
      <c r="O515" s="3"/>
      <c r="P515" s="3"/>
    </row>
    <row r="516" spans="2:16" x14ac:dyDescent="0.2">
      <c r="H516" s="3"/>
      <c r="I516" s="3"/>
      <c r="J516" s="3"/>
      <c r="K516" s="3"/>
      <c r="L516" s="3"/>
      <c r="M516" s="3"/>
      <c r="N516" s="3"/>
      <c r="O516" s="3"/>
      <c r="P516" s="3"/>
    </row>
    <row r="517" spans="2:16" x14ac:dyDescent="0.2">
      <c r="H517" s="3"/>
      <c r="I517" s="3"/>
      <c r="J517" s="3"/>
      <c r="K517" s="3"/>
      <c r="L517" s="3"/>
      <c r="M517" s="3"/>
      <c r="N517" s="3"/>
      <c r="O517" s="3"/>
      <c r="P517" s="3"/>
    </row>
    <row r="518" spans="2:16" x14ac:dyDescent="0.2">
      <c r="H518" s="3"/>
      <c r="I518" s="3"/>
      <c r="J518" s="3"/>
      <c r="K518" s="3"/>
      <c r="L518" s="3"/>
      <c r="M518" s="3"/>
      <c r="N518" s="3"/>
      <c r="O518" s="3"/>
      <c r="P518" s="3"/>
    </row>
    <row r="519" spans="2:16" x14ac:dyDescent="0.2">
      <c r="H519" s="3"/>
      <c r="I519" s="3"/>
      <c r="J519" s="3"/>
      <c r="K519" s="3"/>
      <c r="L519" s="3"/>
      <c r="M519" s="3"/>
      <c r="N519" s="3"/>
      <c r="O519" s="3"/>
      <c r="P519" s="3"/>
    </row>
    <row r="520" spans="2:16" x14ac:dyDescent="0.2">
      <c r="H520" s="3"/>
      <c r="I520" s="3"/>
      <c r="J520" s="3"/>
      <c r="K520" s="3"/>
      <c r="L520" s="3"/>
      <c r="M520" s="3"/>
      <c r="N520" s="3"/>
      <c r="O520" s="3"/>
      <c r="P520" s="3"/>
    </row>
    <row r="521" spans="2:16" x14ac:dyDescent="0.2">
      <c r="H521" s="3"/>
      <c r="I521" s="3"/>
      <c r="J521" s="3"/>
      <c r="K521" s="3"/>
      <c r="L521" s="3"/>
      <c r="M521" s="3"/>
      <c r="N521" s="3"/>
      <c r="O521" s="3"/>
      <c r="P521" s="3"/>
    </row>
    <row r="522" spans="2:16" x14ac:dyDescent="0.2">
      <c r="H522" s="3"/>
      <c r="I522" s="3"/>
      <c r="J522" s="3"/>
      <c r="K522" s="3"/>
      <c r="L522" s="3"/>
      <c r="M522" s="3"/>
      <c r="N522" s="3"/>
      <c r="O522" s="3"/>
      <c r="P522" s="3"/>
    </row>
    <row r="523" spans="2:16" x14ac:dyDescent="0.2">
      <c r="B523" s="2"/>
      <c r="C523" s="2"/>
      <c r="D523" s="2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</row>
    <row r="524" spans="2:16" x14ac:dyDescent="0.2">
      <c r="B524" s="2"/>
      <c r="C524" s="2"/>
      <c r="D524" s="2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</row>
    <row r="525" spans="2:16" x14ac:dyDescent="0.2">
      <c r="H525" s="3"/>
      <c r="I525" s="3"/>
      <c r="J525" s="3"/>
      <c r="K525" s="3"/>
      <c r="L525" s="3"/>
      <c r="M525" s="3"/>
      <c r="N525" s="3"/>
      <c r="O525" s="3"/>
      <c r="P525" s="3"/>
    </row>
    <row r="526" spans="2:16" x14ac:dyDescent="0.2">
      <c r="H526" s="3"/>
      <c r="I526" s="3"/>
      <c r="J526" s="3"/>
      <c r="K526" s="3"/>
      <c r="L526" s="3"/>
      <c r="M526" s="3"/>
      <c r="N526" s="3"/>
      <c r="O526" s="3"/>
      <c r="P526" s="3"/>
    </row>
    <row r="527" spans="2:16" x14ac:dyDescent="0.2">
      <c r="H527" s="3"/>
      <c r="I527" s="3"/>
      <c r="J527" s="3"/>
      <c r="K527" s="3"/>
      <c r="L527" s="3"/>
      <c r="M527" s="3"/>
      <c r="N527" s="3"/>
      <c r="O527" s="3"/>
      <c r="P527" s="3"/>
    </row>
    <row r="528" spans="2:16" x14ac:dyDescent="0.2">
      <c r="H528" s="3"/>
      <c r="I528" s="3"/>
      <c r="J528" s="3"/>
      <c r="K528" s="3"/>
      <c r="L528" s="3"/>
      <c r="M528" s="3"/>
      <c r="N528" s="3"/>
      <c r="O528" s="3"/>
      <c r="P528" s="3"/>
    </row>
    <row r="529" spans="8:16" x14ac:dyDescent="0.2">
      <c r="H529" s="3"/>
      <c r="I529" s="3"/>
      <c r="J529" s="3"/>
      <c r="K529" s="3"/>
      <c r="L529" s="3"/>
      <c r="M529" s="3"/>
      <c r="N529" s="3"/>
      <c r="O529" s="3"/>
      <c r="P529" s="3"/>
    </row>
    <row r="530" spans="8:16" x14ac:dyDescent="0.2">
      <c r="H530" s="3"/>
      <c r="I530" s="3"/>
      <c r="J530" s="3"/>
      <c r="K530" s="3"/>
      <c r="L530" s="3"/>
      <c r="M530" s="3"/>
      <c r="N530" s="3"/>
      <c r="O530" s="3"/>
      <c r="P530" s="3"/>
    </row>
    <row r="531" spans="8:16" x14ac:dyDescent="0.2">
      <c r="H531" s="3"/>
      <c r="I531" s="3"/>
      <c r="J531" s="3"/>
      <c r="K531" s="3"/>
      <c r="L531" s="3"/>
      <c r="M531" s="3"/>
      <c r="N531" s="3"/>
      <c r="O531" s="3"/>
      <c r="P531" s="3"/>
    </row>
    <row r="532" spans="8:16" x14ac:dyDescent="0.2">
      <c r="H532" s="3"/>
      <c r="I532" s="3"/>
      <c r="J532" s="3"/>
      <c r="K532" s="3"/>
      <c r="L532" s="3"/>
      <c r="M532" s="3"/>
      <c r="N532" s="3"/>
      <c r="O532" s="3"/>
      <c r="P532" s="3"/>
    </row>
    <row r="533" spans="8:16" x14ac:dyDescent="0.2">
      <c r="H533" s="3"/>
      <c r="I533" s="3"/>
      <c r="J533" s="3"/>
      <c r="K533" s="3"/>
      <c r="L533" s="3"/>
      <c r="M533" s="3"/>
      <c r="N533" s="3"/>
      <c r="O533" s="3"/>
      <c r="P533" s="3"/>
    </row>
    <row r="534" spans="8:16" x14ac:dyDescent="0.2">
      <c r="H534" s="3"/>
      <c r="I534" s="3"/>
      <c r="J534" s="3"/>
      <c r="K534" s="3"/>
      <c r="L534" s="3"/>
      <c r="M534" s="3"/>
      <c r="N534" s="3"/>
      <c r="O534" s="3"/>
      <c r="P534" s="3"/>
    </row>
    <row r="535" spans="8:16" x14ac:dyDescent="0.2">
      <c r="H535" s="3"/>
      <c r="I535" s="3"/>
      <c r="J535" s="3"/>
      <c r="K535" s="3"/>
      <c r="L535" s="3"/>
      <c r="M535" s="3"/>
      <c r="N535" s="3"/>
      <c r="O535" s="3"/>
      <c r="P535" s="3"/>
    </row>
    <row r="536" spans="8:16" x14ac:dyDescent="0.2">
      <c r="H536" s="3"/>
      <c r="I536" s="3"/>
      <c r="J536" s="3"/>
      <c r="K536" s="3"/>
      <c r="L536" s="3"/>
      <c r="M536" s="3"/>
      <c r="N536" s="3"/>
      <c r="O536" s="3"/>
      <c r="P536" s="3"/>
    </row>
    <row r="537" spans="8:16" x14ac:dyDescent="0.2">
      <c r="H537" s="3"/>
      <c r="I537" s="3"/>
      <c r="J537" s="3"/>
      <c r="K537" s="3"/>
      <c r="L537" s="3"/>
      <c r="M537" s="3"/>
      <c r="N537" s="3"/>
      <c r="O537" s="3"/>
      <c r="P537" s="3"/>
    </row>
    <row r="538" spans="8:16" x14ac:dyDescent="0.2">
      <c r="H538" s="3"/>
      <c r="I538" s="3"/>
      <c r="J538" s="3"/>
      <c r="K538" s="3"/>
      <c r="L538" s="3"/>
      <c r="M538" s="3"/>
      <c r="N538" s="3"/>
      <c r="O538" s="3"/>
      <c r="P538" s="3"/>
    </row>
    <row r="539" spans="8:16" x14ac:dyDescent="0.2">
      <c r="H539" s="3"/>
      <c r="I539" s="3"/>
      <c r="J539" s="3"/>
      <c r="K539" s="3"/>
      <c r="L539" s="3"/>
      <c r="M539" s="3"/>
      <c r="N539" s="3"/>
      <c r="O539" s="3"/>
      <c r="P539" s="3"/>
    </row>
    <row r="540" spans="8:16" x14ac:dyDescent="0.2">
      <c r="H540" s="3"/>
      <c r="I540" s="3"/>
      <c r="J540" s="3"/>
      <c r="K540" s="3"/>
      <c r="L540" s="3"/>
      <c r="M540" s="3"/>
      <c r="N540" s="3"/>
      <c r="O540" s="3"/>
      <c r="P540" s="3"/>
    </row>
    <row r="541" spans="8:16" x14ac:dyDescent="0.2">
      <c r="H541" s="3"/>
      <c r="I541" s="3"/>
      <c r="J541" s="3"/>
      <c r="K541" s="3"/>
      <c r="L541" s="3"/>
      <c r="M541" s="3"/>
      <c r="N541" s="3"/>
      <c r="O541" s="3"/>
      <c r="P541" s="3"/>
    </row>
    <row r="542" spans="8:16" x14ac:dyDescent="0.2">
      <c r="H542" s="3"/>
      <c r="I542" s="3"/>
      <c r="J542" s="3"/>
      <c r="K542" s="3"/>
      <c r="L542" s="3"/>
      <c r="M542" s="3"/>
      <c r="N542" s="3"/>
      <c r="O542" s="3"/>
      <c r="P542" s="3"/>
    </row>
    <row r="543" spans="8:16" x14ac:dyDescent="0.2">
      <c r="H543" s="3"/>
      <c r="I543" s="3"/>
      <c r="J543" s="3"/>
      <c r="K543" s="3"/>
      <c r="L543" s="3"/>
      <c r="M543" s="3"/>
      <c r="N543" s="3"/>
      <c r="O543" s="3"/>
      <c r="P543" s="3"/>
    </row>
    <row r="544" spans="8:16" x14ac:dyDescent="0.2">
      <c r="H544" s="3"/>
      <c r="I544" s="3"/>
      <c r="J544" s="3"/>
      <c r="K544" s="3"/>
      <c r="L544" s="3"/>
      <c r="M544" s="3"/>
      <c r="N544" s="3"/>
      <c r="O544" s="3"/>
      <c r="P544" s="3"/>
    </row>
    <row r="545" spans="8:16" x14ac:dyDescent="0.2">
      <c r="H545" s="3"/>
      <c r="I545" s="3"/>
      <c r="J545" s="3"/>
      <c r="K545" s="3"/>
      <c r="L545" s="3"/>
      <c r="M545" s="3"/>
      <c r="N545" s="3"/>
      <c r="O545" s="3"/>
      <c r="P545" s="3"/>
    </row>
    <row r="546" spans="8:16" x14ac:dyDescent="0.2">
      <c r="H546" s="3"/>
      <c r="I546" s="3"/>
      <c r="J546" s="3"/>
      <c r="K546" s="3"/>
      <c r="L546" s="3"/>
      <c r="M546" s="3"/>
      <c r="N546" s="3"/>
      <c r="O546" s="3"/>
      <c r="P546" s="3"/>
    </row>
    <row r="547" spans="8:16" x14ac:dyDescent="0.2">
      <c r="H547" s="3"/>
      <c r="I547" s="3"/>
      <c r="J547" s="3"/>
      <c r="K547" s="3"/>
      <c r="L547" s="3"/>
      <c r="M547" s="3"/>
      <c r="N547" s="3"/>
      <c r="O547" s="3"/>
      <c r="P547" s="3"/>
    </row>
    <row r="548" spans="8:16" x14ac:dyDescent="0.2">
      <c r="H548" s="3"/>
      <c r="I548" s="3"/>
      <c r="J548" s="3"/>
      <c r="K548" s="3"/>
      <c r="L548" s="3"/>
      <c r="M548" s="3"/>
      <c r="N548" s="3"/>
      <c r="O548" s="3"/>
      <c r="P548" s="3"/>
    </row>
    <row r="549" spans="8:16" x14ac:dyDescent="0.2">
      <c r="H549" s="3"/>
      <c r="I549" s="3"/>
      <c r="J549" s="3"/>
      <c r="K549" s="3"/>
      <c r="L549" s="3"/>
      <c r="M549" s="3"/>
      <c r="N549" s="3"/>
      <c r="O549" s="3"/>
      <c r="P549" s="3"/>
    </row>
    <row r="550" spans="8:16" x14ac:dyDescent="0.2">
      <c r="H550" s="3"/>
      <c r="I550" s="3"/>
      <c r="J550" s="3"/>
      <c r="K550" s="3"/>
      <c r="L550" s="3"/>
      <c r="M550" s="3"/>
      <c r="N550" s="3"/>
      <c r="O550" s="3"/>
      <c r="P550" s="3"/>
    </row>
    <row r="551" spans="8:16" x14ac:dyDescent="0.2">
      <c r="H551" s="3"/>
      <c r="I551" s="3"/>
      <c r="J551" s="3"/>
      <c r="K551" s="3"/>
      <c r="L551" s="3"/>
      <c r="M551" s="3"/>
      <c r="N551" s="3"/>
      <c r="O551" s="3"/>
      <c r="P551" s="3"/>
    </row>
    <row r="552" spans="8:16" x14ac:dyDescent="0.2">
      <c r="H552" s="3"/>
      <c r="I552" s="3"/>
      <c r="J552" s="3"/>
      <c r="K552" s="3"/>
      <c r="L552" s="3"/>
      <c r="M552" s="3"/>
      <c r="N552" s="3"/>
      <c r="O552" s="3"/>
      <c r="P552" s="3"/>
    </row>
    <row r="553" spans="8:16" x14ac:dyDescent="0.2">
      <c r="H553" s="3"/>
      <c r="I553" s="3"/>
      <c r="J553" s="3"/>
      <c r="K553" s="3"/>
      <c r="L553" s="3"/>
      <c r="M553" s="3"/>
      <c r="N553" s="3"/>
      <c r="O553" s="3"/>
      <c r="P553" s="3"/>
    </row>
    <row r="554" spans="8:16" x14ac:dyDescent="0.2">
      <c r="H554" s="3"/>
      <c r="I554" s="3"/>
      <c r="J554" s="3"/>
      <c r="K554" s="3"/>
      <c r="L554" s="3"/>
      <c r="M554" s="3"/>
      <c r="N554" s="3"/>
      <c r="O554" s="3"/>
      <c r="P554" s="3"/>
    </row>
    <row r="555" spans="8:16" x14ac:dyDescent="0.2">
      <c r="H555" s="3"/>
      <c r="I555" s="3"/>
      <c r="J555" s="3"/>
      <c r="K555" s="3"/>
      <c r="L555" s="3"/>
      <c r="M555" s="3"/>
      <c r="N555" s="3"/>
      <c r="O555" s="3"/>
      <c r="P555" s="3"/>
    </row>
    <row r="556" spans="8:16" x14ac:dyDescent="0.2">
      <c r="H556" s="3"/>
      <c r="I556" s="3"/>
      <c r="J556" s="3"/>
      <c r="K556" s="3"/>
      <c r="L556" s="3"/>
      <c r="M556" s="3"/>
      <c r="N556" s="3"/>
      <c r="O556" s="3"/>
      <c r="P556" s="3"/>
    </row>
    <row r="557" spans="8:16" x14ac:dyDescent="0.2">
      <c r="H557" s="3"/>
      <c r="I557" s="3"/>
      <c r="J557" s="3"/>
      <c r="K557" s="3"/>
      <c r="L557" s="3"/>
      <c r="M557" s="3"/>
      <c r="N557" s="3"/>
      <c r="O557" s="3"/>
      <c r="P557" s="3"/>
    </row>
    <row r="558" spans="8:16" x14ac:dyDescent="0.2">
      <c r="H558" s="3"/>
      <c r="I558" s="3"/>
      <c r="J558" s="3"/>
      <c r="K558" s="3"/>
      <c r="L558" s="3"/>
      <c r="M558" s="3"/>
      <c r="N558" s="3"/>
      <c r="O558" s="3"/>
      <c r="P558" s="3"/>
    </row>
    <row r="559" spans="8:16" x14ac:dyDescent="0.2">
      <c r="H559" s="3"/>
      <c r="I559" s="3"/>
      <c r="J559" s="3"/>
      <c r="K559" s="3"/>
      <c r="L559" s="3"/>
      <c r="M559" s="3"/>
      <c r="N559" s="3"/>
      <c r="O559" s="3"/>
      <c r="P559" s="3"/>
    </row>
    <row r="560" spans="8:16" x14ac:dyDescent="0.2">
      <c r="H560" s="3"/>
      <c r="I560" s="3"/>
      <c r="J560" s="3"/>
      <c r="K560" s="3"/>
      <c r="L560" s="3"/>
      <c r="M560" s="3"/>
      <c r="N560" s="3"/>
      <c r="O560" s="3"/>
      <c r="P560" s="3"/>
    </row>
    <row r="561" spans="8:16" x14ac:dyDescent="0.2">
      <c r="H561" s="3"/>
      <c r="I561" s="3"/>
      <c r="J561" s="3"/>
      <c r="K561" s="3"/>
      <c r="L561" s="3"/>
      <c r="M561" s="3"/>
      <c r="N561" s="3"/>
      <c r="O561" s="3"/>
      <c r="P561" s="3"/>
    </row>
    <row r="562" spans="8:16" x14ac:dyDescent="0.2">
      <c r="H562" s="3"/>
      <c r="I562" s="3"/>
      <c r="J562" s="3"/>
      <c r="K562" s="3"/>
      <c r="L562" s="3"/>
      <c r="M562" s="3"/>
      <c r="N562" s="3"/>
      <c r="O562" s="3"/>
      <c r="P562" s="3"/>
    </row>
    <row r="563" spans="8:16" x14ac:dyDescent="0.2">
      <c r="H563" s="3"/>
      <c r="I563" s="3"/>
      <c r="J563" s="3"/>
      <c r="K563" s="3"/>
      <c r="L563" s="3"/>
      <c r="M563" s="3"/>
      <c r="N563" s="3"/>
      <c r="O563" s="3"/>
      <c r="P563" s="3"/>
    </row>
    <row r="564" spans="8:16" x14ac:dyDescent="0.2">
      <c r="H564" s="3"/>
      <c r="I564" s="3"/>
      <c r="J564" s="3"/>
      <c r="K564" s="3"/>
      <c r="L564" s="3"/>
      <c r="M564" s="3"/>
      <c r="N564" s="3"/>
      <c r="O564" s="3"/>
      <c r="P564" s="3"/>
    </row>
    <row r="565" spans="8:16" x14ac:dyDescent="0.2">
      <c r="H565" s="3"/>
      <c r="I565" s="3"/>
      <c r="J565" s="3"/>
      <c r="K565" s="3"/>
      <c r="L565" s="3"/>
      <c r="M565" s="3"/>
      <c r="N565" s="3"/>
      <c r="O565" s="3"/>
      <c r="P565" s="3"/>
    </row>
    <row r="566" spans="8:16" x14ac:dyDescent="0.2">
      <c r="H566" s="3"/>
      <c r="I566" s="3"/>
      <c r="J566" s="3"/>
      <c r="K566" s="3"/>
      <c r="L566" s="3"/>
      <c r="M566" s="3"/>
      <c r="N566" s="3"/>
      <c r="O566" s="3"/>
      <c r="P566" s="3"/>
    </row>
    <row r="567" spans="8:16" x14ac:dyDescent="0.2">
      <c r="H567" s="3"/>
      <c r="I567" s="3"/>
      <c r="J567" s="3"/>
      <c r="K567" s="3"/>
      <c r="L567" s="3"/>
      <c r="M567" s="3"/>
      <c r="N567" s="3"/>
      <c r="O567" s="3"/>
      <c r="P567" s="3"/>
    </row>
    <row r="568" spans="8:16" x14ac:dyDescent="0.2">
      <c r="H568" s="3"/>
      <c r="I568" s="3"/>
      <c r="J568" s="3"/>
      <c r="K568" s="3"/>
      <c r="L568" s="3"/>
      <c r="M568" s="3"/>
      <c r="N568" s="3"/>
      <c r="O568" s="3"/>
      <c r="P568" s="3"/>
    </row>
    <row r="569" spans="8:16" x14ac:dyDescent="0.2">
      <c r="H569" s="3"/>
      <c r="I569" s="3"/>
      <c r="J569" s="3"/>
      <c r="K569" s="3"/>
      <c r="L569" s="3"/>
      <c r="M569" s="3"/>
      <c r="N569" s="3"/>
      <c r="O569" s="3"/>
      <c r="P569" s="3"/>
    </row>
    <row r="570" spans="8:16" x14ac:dyDescent="0.2">
      <c r="H570" s="3"/>
      <c r="I570" s="3"/>
      <c r="J570" s="3"/>
      <c r="K570" s="3"/>
      <c r="L570" s="3"/>
      <c r="M570" s="3"/>
      <c r="N570" s="3"/>
      <c r="O570" s="3"/>
      <c r="P570" s="3"/>
    </row>
    <row r="571" spans="8:16" x14ac:dyDescent="0.2">
      <c r="H571" s="3"/>
      <c r="I571" s="3"/>
      <c r="J571" s="3"/>
      <c r="K571" s="3"/>
      <c r="L571" s="3"/>
      <c r="M571" s="3"/>
      <c r="N571" s="3"/>
      <c r="O571" s="3"/>
      <c r="P571" s="3"/>
    </row>
    <row r="572" spans="8:16" x14ac:dyDescent="0.2">
      <c r="H572" s="3"/>
      <c r="I572" s="3"/>
      <c r="J572" s="3"/>
      <c r="K572" s="3"/>
      <c r="L572" s="3"/>
      <c r="M572" s="3"/>
      <c r="N572" s="3"/>
      <c r="O572" s="3"/>
      <c r="P572" s="3"/>
    </row>
    <row r="573" spans="8:16" x14ac:dyDescent="0.2">
      <c r="H573" s="3"/>
      <c r="I573" s="3"/>
      <c r="J573" s="3"/>
      <c r="K573" s="3"/>
      <c r="L573" s="3"/>
      <c r="M573" s="3"/>
      <c r="N573" s="3"/>
      <c r="O573" s="3"/>
      <c r="P573" s="3"/>
    </row>
    <row r="574" spans="8:16" x14ac:dyDescent="0.2">
      <c r="H574" s="3"/>
      <c r="I574" s="3"/>
      <c r="J574" s="3"/>
      <c r="K574" s="3"/>
      <c r="L574" s="3"/>
      <c r="M574" s="3"/>
      <c r="N574" s="3"/>
      <c r="O574" s="3"/>
      <c r="P574" s="3"/>
    </row>
    <row r="575" spans="8:16" x14ac:dyDescent="0.2">
      <c r="H575" s="3"/>
      <c r="I575" s="3"/>
      <c r="J575" s="3"/>
      <c r="K575" s="3"/>
      <c r="L575" s="3"/>
      <c r="M575" s="3"/>
      <c r="N575" s="3"/>
      <c r="O575" s="3"/>
      <c r="P575" s="3"/>
    </row>
    <row r="576" spans="8:16" x14ac:dyDescent="0.2">
      <c r="H576" s="3"/>
      <c r="I576" s="3"/>
      <c r="J576" s="3"/>
      <c r="K576" s="3"/>
      <c r="L576" s="3"/>
      <c r="M576" s="3"/>
      <c r="N576" s="3"/>
      <c r="O576" s="3"/>
      <c r="P576" s="3"/>
    </row>
    <row r="577" spans="8:16" x14ac:dyDescent="0.2">
      <c r="H577" s="3"/>
      <c r="I577" s="3"/>
      <c r="J577" s="3"/>
      <c r="K577" s="3"/>
      <c r="L577" s="3"/>
      <c r="M577" s="3"/>
      <c r="N577" s="3"/>
      <c r="O577" s="3"/>
      <c r="P577" s="3"/>
    </row>
    <row r="578" spans="8:16" x14ac:dyDescent="0.2">
      <c r="H578" s="3"/>
      <c r="I578" s="3"/>
      <c r="J578" s="3"/>
      <c r="K578" s="3"/>
      <c r="L578" s="3"/>
      <c r="M578" s="3"/>
      <c r="N578" s="3"/>
      <c r="O578" s="3"/>
      <c r="P578" s="3"/>
    </row>
    <row r="579" spans="8:16" x14ac:dyDescent="0.2">
      <c r="H579" s="3"/>
      <c r="I579" s="3"/>
      <c r="J579" s="3"/>
      <c r="K579" s="3"/>
      <c r="L579" s="3"/>
      <c r="M579" s="3"/>
      <c r="N579" s="3"/>
      <c r="O579" s="3"/>
      <c r="P579" s="3"/>
    </row>
    <row r="580" spans="8:16" x14ac:dyDescent="0.2">
      <c r="H580" s="3"/>
      <c r="I580" s="3"/>
      <c r="J580" s="3"/>
      <c r="K580" s="3"/>
      <c r="L580" s="3"/>
      <c r="M580" s="3"/>
      <c r="N580" s="3"/>
      <c r="O580" s="3"/>
      <c r="P580" s="3"/>
    </row>
    <row r="581" spans="8:16" x14ac:dyDescent="0.2">
      <c r="H581" s="3"/>
      <c r="I581" s="3"/>
      <c r="J581" s="3"/>
      <c r="K581" s="3"/>
      <c r="L581" s="3"/>
      <c r="M581" s="3"/>
      <c r="N581" s="3"/>
      <c r="O581" s="3"/>
      <c r="P581" s="3"/>
    </row>
    <row r="582" spans="8:16" x14ac:dyDescent="0.2">
      <c r="H582" s="3"/>
      <c r="I582" s="3"/>
      <c r="J582" s="3"/>
      <c r="K582" s="3"/>
      <c r="L582" s="3"/>
      <c r="M582" s="3"/>
      <c r="N582" s="3"/>
      <c r="O582" s="3"/>
      <c r="P582" s="3"/>
    </row>
    <row r="583" spans="8:16" x14ac:dyDescent="0.2">
      <c r="H583" s="3"/>
      <c r="I583" s="3"/>
      <c r="J583" s="3"/>
      <c r="K583" s="3"/>
      <c r="L583" s="3"/>
      <c r="M583" s="3"/>
      <c r="N583" s="3"/>
      <c r="O583" s="3"/>
      <c r="P583" s="3"/>
    </row>
    <row r="584" spans="8:16" x14ac:dyDescent="0.2">
      <c r="H584" s="3"/>
      <c r="I584" s="3"/>
      <c r="J584" s="3"/>
      <c r="K584" s="3"/>
      <c r="L584" s="3"/>
      <c r="M584" s="3"/>
      <c r="N584" s="3"/>
      <c r="O584" s="3"/>
      <c r="P584" s="3"/>
    </row>
    <row r="585" spans="8:16" x14ac:dyDescent="0.2">
      <c r="H585" s="3"/>
      <c r="I585" s="3"/>
      <c r="J585" s="3"/>
      <c r="K585" s="3"/>
      <c r="L585" s="3"/>
      <c r="M585" s="3"/>
      <c r="N585" s="3"/>
      <c r="O585" s="3"/>
      <c r="P585" s="3"/>
    </row>
    <row r="586" spans="8:16" x14ac:dyDescent="0.2">
      <c r="H586" s="3"/>
      <c r="I586" s="3"/>
      <c r="J586" s="3"/>
      <c r="K586" s="3"/>
      <c r="L586" s="3"/>
      <c r="M586" s="3"/>
      <c r="N586" s="3"/>
      <c r="O586" s="3"/>
      <c r="P586" s="3"/>
    </row>
    <row r="587" spans="8:16" x14ac:dyDescent="0.2">
      <c r="H587" s="3"/>
      <c r="I587" s="3"/>
      <c r="J587" s="3"/>
      <c r="K587" s="3"/>
      <c r="L587" s="3"/>
      <c r="M587" s="3"/>
      <c r="N587" s="3"/>
      <c r="O587" s="3"/>
      <c r="P587" s="3"/>
    </row>
    <row r="588" spans="8:16" x14ac:dyDescent="0.2">
      <c r="H588" s="3"/>
      <c r="I588" s="3"/>
      <c r="J588" s="3"/>
      <c r="K588" s="3"/>
      <c r="L588" s="3"/>
      <c r="M588" s="3"/>
      <c r="N588" s="3"/>
      <c r="O588" s="3"/>
      <c r="P588" s="3"/>
    </row>
    <row r="589" spans="8:16" x14ac:dyDescent="0.2">
      <c r="H589" s="3"/>
      <c r="I589" s="3"/>
      <c r="J589" s="3"/>
      <c r="K589" s="3"/>
      <c r="L589" s="3"/>
      <c r="M589" s="3"/>
      <c r="N589" s="3"/>
      <c r="O589" s="3"/>
      <c r="P589" s="3"/>
    </row>
    <row r="590" spans="8:16" x14ac:dyDescent="0.2">
      <c r="H590" s="3"/>
      <c r="I590" s="3"/>
      <c r="J590" s="3"/>
      <c r="K590" s="3"/>
      <c r="L590" s="3"/>
      <c r="M590" s="3"/>
      <c r="N590" s="3"/>
      <c r="O590" s="3"/>
      <c r="P590" s="3"/>
    </row>
    <row r="591" spans="8:16" x14ac:dyDescent="0.2">
      <c r="H591" s="3"/>
      <c r="I591" s="3"/>
      <c r="J591" s="3"/>
      <c r="K591" s="3"/>
      <c r="L591" s="3"/>
      <c r="M591" s="3"/>
      <c r="N591" s="3"/>
      <c r="O591" s="3"/>
      <c r="P591" s="3"/>
    </row>
    <row r="592" spans="8:16" x14ac:dyDescent="0.2">
      <c r="H592" s="3"/>
      <c r="I592" s="3"/>
      <c r="J592" s="3"/>
      <c r="K592" s="3"/>
      <c r="L592" s="3"/>
      <c r="M592" s="3"/>
      <c r="N592" s="3"/>
      <c r="O592" s="3"/>
      <c r="P592" s="3"/>
    </row>
    <row r="593" spans="8:16" x14ac:dyDescent="0.2">
      <c r="H593" s="3"/>
      <c r="I593" s="3"/>
      <c r="J593" s="3"/>
      <c r="K593" s="3"/>
      <c r="L593" s="3"/>
      <c r="M593" s="3"/>
      <c r="N593" s="3"/>
      <c r="O593" s="3"/>
      <c r="P593" s="3"/>
    </row>
    <row r="594" spans="8:16" x14ac:dyDescent="0.2">
      <c r="H594" s="3"/>
      <c r="I594" s="3"/>
      <c r="J594" s="3"/>
      <c r="K594" s="3"/>
      <c r="L594" s="3"/>
      <c r="M594" s="3"/>
      <c r="N594" s="3"/>
      <c r="O594" s="3"/>
      <c r="P594" s="3"/>
    </row>
    <row r="595" spans="8:16" x14ac:dyDescent="0.2">
      <c r="H595" s="3"/>
      <c r="I595" s="3"/>
      <c r="J595" s="3"/>
      <c r="K595" s="3"/>
      <c r="L595" s="3"/>
      <c r="M595" s="3"/>
      <c r="N595" s="3"/>
      <c r="O595" s="3"/>
      <c r="P595" s="3"/>
    </row>
    <row r="596" spans="8:16" x14ac:dyDescent="0.2">
      <c r="H596" s="3"/>
      <c r="I596" s="3"/>
      <c r="J596" s="3"/>
      <c r="K596" s="3"/>
      <c r="L596" s="3"/>
      <c r="M596" s="3"/>
      <c r="N596" s="3"/>
      <c r="O596" s="3"/>
      <c r="P596" s="3"/>
    </row>
    <row r="597" spans="8:16" x14ac:dyDescent="0.2">
      <c r="H597" s="3"/>
      <c r="I597" s="3"/>
      <c r="J597" s="3"/>
      <c r="K597" s="3"/>
      <c r="L597" s="3"/>
      <c r="M597" s="3"/>
      <c r="N597" s="3"/>
      <c r="O597" s="3"/>
      <c r="P597" s="3"/>
    </row>
    <row r="598" spans="8:16" x14ac:dyDescent="0.2">
      <c r="H598" s="3"/>
      <c r="I598" s="3"/>
      <c r="J598" s="3"/>
      <c r="K598" s="3"/>
      <c r="L598" s="3"/>
      <c r="M598" s="3"/>
      <c r="N598" s="3"/>
      <c r="O598" s="3"/>
      <c r="P598" s="3"/>
    </row>
    <row r="599" spans="8:16" x14ac:dyDescent="0.2">
      <c r="H599" s="3"/>
      <c r="I599" s="3"/>
      <c r="J599" s="3"/>
      <c r="K599" s="3"/>
      <c r="L599" s="3"/>
      <c r="M599" s="3"/>
      <c r="N599" s="3"/>
      <c r="O599" s="3"/>
      <c r="P599" s="3"/>
    </row>
    <row r="600" spans="8:16" x14ac:dyDescent="0.2">
      <c r="H600" s="3"/>
      <c r="I600" s="3"/>
      <c r="J600" s="3"/>
      <c r="K600" s="3"/>
      <c r="L600" s="3"/>
      <c r="M600" s="3"/>
      <c r="N600" s="3"/>
      <c r="O600" s="3"/>
      <c r="P600" s="3"/>
    </row>
    <row r="601" spans="8:16" x14ac:dyDescent="0.2">
      <c r="H601" s="3"/>
      <c r="I601" s="3"/>
      <c r="J601" s="3"/>
      <c r="K601" s="3"/>
      <c r="L601" s="3"/>
      <c r="M601" s="3"/>
      <c r="N601" s="3"/>
      <c r="O601" s="3"/>
      <c r="P601" s="3"/>
    </row>
    <row r="602" spans="8:16" x14ac:dyDescent="0.2">
      <c r="H602" s="3"/>
      <c r="I602" s="3"/>
      <c r="J602" s="3"/>
      <c r="K602" s="3"/>
      <c r="L602" s="3"/>
      <c r="M602" s="3"/>
      <c r="N602" s="3"/>
      <c r="O602" s="3"/>
      <c r="P602" s="3"/>
    </row>
    <row r="603" spans="8:16" x14ac:dyDescent="0.2">
      <c r="H603" s="3"/>
      <c r="I603" s="3"/>
      <c r="J603" s="3"/>
      <c r="K603" s="3"/>
      <c r="L603" s="3"/>
      <c r="M603" s="3"/>
      <c r="N603" s="3"/>
      <c r="O603" s="3"/>
      <c r="P603" s="3"/>
    </row>
    <row r="604" spans="8:16" x14ac:dyDescent="0.2">
      <c r="H604" s="3"/>
      <c r="I604" s="3"/>
      <c r="J604" s="3"/>
      <c r="K604" s="3"/>
      <c r="L604" s="3"/>
      <c r="M604" s="3"/>
      <c r="N604" s="3"/>
      <c r="O604" s="3"/>
      <c r="P604" s="3"/>
    </row>
    <row r="605" spans="8:16" x14ac:dyDescent="0.2">
      <c r="H605" s="3"/>
      <c r="I605" s="3"/>
      <c r="J605" s="3"/>
      <c r="K605" s="3"/>
      <c r="L605" s="3"/>
      <c r="M605" s="3"/>
      <c r="N605" s="3"/>
      <c r="O605" s="3"/>
      <c r="P605" s="3"/>
    </row>
    <row r="606" spans="8:16" x14ac:dyDescent="0.2">
      <c r="H606" s="3"/>
      <c r="I606" s="3"/>
      <c r="J606" s="3"/>
      <c r="K606" s="3"/>
      <c r="L606" s="3"/>
      <c r="M606" s="3"/>
      <c r="N606" s="3"/>
      <c r="O606" s="3"/>
      <c r="P606" s="3"/>
    </row>
    <row r="607" spans="8:16" x14ac:dyDescent="0.2">
      <c r="H607" s="3"/>
      <c r="I607" s="3"/>
      <c r="J607" s="3"/>
      <c r="K607" s="3"/>
      <c r="L607" s="3"/>
      <c r="M607" s="3"/>
      <c r="N607" s="3"/>
      <c r="O607" s="3"/>
      <c r="P607" s="3"/>
    </row>
    <row r="608" spans="8:16" x14ac:dyDescent="0.2">
      <c r="H608" s="3"/>
      <c r="I608" s="3"/>
      <c r="J608" s="3"/>
      <c r="K608" s="3"/>
      <c r="L608" s="3"/>
      <c r="M608" s="3"/>
      <c r="N608" s="3"/>
      <c r="O608" s="3"/>
      <c r="P608" s="3"/>
    </row>
    <row r="609" spans="8:16" x14ac:dyDescent="0.2">
      <c r="H609" s="3"/>
      <c r="I609" s="3"/>
      <c r="J609" s="3"/>
      <c r="K609" s="3"/>
      <c r="L609" s="3"/>
      <c r="M609" s="3"/>
      <c r="N609" s="3"/>
      <c r="O609" s="3"/>
      <c r="P609" s="3"/>
    </row>
    <row r="610" spans="8:16" x14ac:dyDescent="0.2">
      <c r="H610" s="3"/>
      <c r="I610" s="3"/>
      <c r="J610" s="3"/>
      <c r="K610" s="3"/>
      <c r="L610" s="3"/>
      <c r="M610" s="3"/>
      <c r="N610" s="3"/>
      <c r="O610" s="3"/>
      <c r="P610" s="3"/>
    </row>
    <row r="611" spans="8:16" x14ac:dyDescent="0.2">
      <c r="H611" s="3"/>
      <c r="I611" s="3"/>
      <c r="J611" s="3"/>
      <c r="K611" s="3"/>
      <c r="L611" s="3"/>
      <c r="M611" s="3"/>
      <c r="N611" s="3"/>
      <c r="O611" s="3"/>
      <c r="P611" s="3"/>
    </row>
    <row r="612" spans="8:16" x14ac:dyDescent="0.2">
      <c r="H612" s="3"/>
      <c r="I612" s="3"/>
      <c r="J612" s="3"/>
      <c r="K612" s="3"/>
      <c r="L612" s="3"/>
      <c r="M612" s="3"/>
      <c r="N612" s="3"/>
      <c r="O612" s="3"/>
      <c r="P612" s="3"/>
    </row>
    <row r="613" spans="8:16" x14ac:dyDescent="0.2">
      <c r="H613" s="3"/>
      <c r="I613" s="3"/>
      <c r="J613" s="3"/>
      <c r="K613" s="3"/>
      <c r="L613" s="3"/>
      <c r="M613" s="3"/>
      <c r="N613" s="3"/>
      <c r="O613" s="3"/>
      <c r="P613" s="3"/>
    </row>
    <row r="614" spans="8:16" x14ac:dyDescent="0.2">
      <c r="H614" s="3"/>
      <c r="I614" s="3"/>
      <c r="J614" s="3"/>
      <c r="K614" s="3"/>
      <c r="L614" s="3"/>
      <c r="M614" s="3"/>
      <c r="N614" s="3"/>
      <c r="O614" s="3"/>
      <c r="P614" s="3"/>
    </row>
    <row r="615" spans="8:16" x14ac:dyDescent="0.2">
      <c r="H615" s="3"/>
      <c r="I615" s="3"/>
      <c r="J615" s="3"/>
      <c r="K615" s="3"/>
      <c r="L615" s="3"/>
      <c r="M615" s="3"/>
      <c r="N615" s="3"/>
      <c r="O615" s="3"/>
      <c r="P615" s="3"/>
    </row>
    <row r="616" spans="8:16" x14ac:dyDescent="0.2">
      <c r="H616" s="3"/>
      <c r="I616" s="3"/>
      <c r="J616" s="3"/>
      <c r="K616" s="3"/>
      <c r="L616" s="3"/>
      <c r="M616" s="3"/>
      <c r="N616" s="3"/>
      <c r="O616" s="3"/>
      <c r="P616" s="3"/>
    </row>
    <row r="617" spans="8:16" x14ac:dyDescent="0.2">
      <c r="H617" s="3"/>
      <c r="I617" s="3"/>
      <c r="J617" s="3"/>
      <c r="K617" s="3"/>
      <c r="L617" s="3"/>
      <c r="M617" s="3"/>
      <c r="N617" s="3"/>
      <c r="O617" s="3"/>
      <c r="P617" s="3"/>
    </row>
    <row r="618" spans="8:16" x14ac:dyDescent="0.2">
      <c r="H618" s="3"/>
      <c r="I618" s="3"/>
      <c r="J618" s="3"/>
      <c r="K618" s="3"/>
      <c r="L618" s="3"/>
      <c r="M618" s="3"/>
      <c r="N618" s="3"/>
      <c r="O618" s="3"/>
      <c r="P618" s="3"/>
    </row>
    <row r="619" spans="8:16" x14ac:dyDescent="0.2">
      <c r="H619" s="3"/>
      <c r="I619" s="3"/>
      <c r="J619" s="3"/>
      <c r="K619" s="3"/>
      <c r="L619" s="3"/>
      <c r="M619" s="3"/>
      <c r="N619" s="3"/>
      <c r="O619" s="3"/>
      <c r="P619" s="3"/>
    </row>
    <row r="620" spans="8:16" x14ac:dyDescent="0.2">
      <c r="H620" s="3"/>
      <c r="I620" s="3"/>
      <c r="J620" s="3"/>
      <c r="K620" s="3"/>
      <c r="L620" s="3"/>
      <c r="M620" s="3"/>
      <c r="N620" s="3"/>
      <c r="O620" s="3"/>
      <c r="P620" s="3"/>
    </row>
    <row r="621" spans="8:16" x14ac:dyDescent="0.2">
      <c r="H621" s="3"/>
      <c r="I621" s="3"/>
      <c r="J621" s="3"/>
      <c r="K621" s="3"/>
      <c r="L621" s="3"/>
      <c r="M621" s="3"/>
      <c r="N621" s="3"/>
      <c r="O621" s="3"/>
      <c r="P621" s="3"/>
    </row>
    <row r="622" spans="8:16" x14ac:dyDescent="0.2">
      <c r="H622" s="3"/>
      <c r="I622" s="3"/>
      <c r="J622" s="3"/>
      <c r="K622" s="3"/>
      <c r="L622" s="3"/>
      <c r="M622" s="3"/>
      <c r="N622" s="3"/>
      <c r="O622" s="3"/>
      <c r="P622" s="3"/>
    </row>
    <row r="623" spans="8:16" x14ac:dyDescent="0.2">
      <c r="H623" s="3"/>
      <c r="I623" s="3"/>
      <c r="J623" s="3"/>
      <c r="K623" s="3"/>
      <c r="L623" s="3"/>
      <c r="M623" s="3"/>
      <c r="N623" s="3"/>
      <c r="O623" s="3"/>
      <c r="P623" s="3"/>
    </row>
    <row r="624" spans="8:16" x14ac:dyDescent="0.2">
      <c r="H624" s="3"/>
      <c r="I624" s="3"/>
      <c r="J624" s="3"/>
      <c r="K624" s="3"/>
      <c r="L624" s="3"/>
      <c r="M624" s="3"/>
      <c r="N624" s="3"/>
      <c r="O624" s="3"/>
      <c r="P624" s="3"/>
    </row>
    <row r="625" spans="2:16" x14ac:dyDescent="0.2">
      <c r="H625" s="3"/>
      <c r="I625" s="3"/>
      <c r="J625" s="3"/>
      <c r="K625" s="3"/>
      <c r="L625" s="3"/>
      <c r="M625" s="3"/>
      <c r="N625" s="3"/>
      <c r="O625" s="3"/>
      <c r="P625" s="3"/>
    </row>
    <row r="626" spans="2:16" x14ac:dyDescent="0.2">
      <c r="H626" s="3"/>
      <c r="I626" s="3"/>
      <c r="J626" s="3"/>
      <c r="K626" s="3"/>
      <c r="L626" s="3"/>
      <c r="M626" s="3"/>
      <c r="N626" s="3"/>
      <c r="O626" s="3"/>
      <c r="P626" s="3"/>
    </row>
    <row r="627" spans="2:16" x14ac:dyDescent="0.2">
      <c r="H627" s="3"/>
      <c r="I627" s="3"/>
      <c r="J627" s="3"/>
      <c r="K627" s="3"/>
      <c r="L627" s="3"/>
      <c r="M627" s="3"/>
      <c r="N627" s="3"/>
      <c r="O627" s="3"/>
      <c r="P627" s="3"/>
    </row>
    <row r="628" spans="2:16" x14ac:dyDescent="0.2">
      <c r="H628" s="3"/>
      <c r="I628" s="3"/>
      <c r="J628" s="3"/>
      <c r="K628" s="3"/>
      <c r="L628" s="3"/>
      <c r="M628" s="3"/>
      <c r="N628" s="3"/>
      <c r="O628" s="3"/>
      <c r="P628" s="3"/>
    </row>
    <row r="629" spans="2:16" x14ac:dyDescent="0.2">
      <c r="H629" s="3"/>
      <c r="I629" s="3"/>
      <c r="J629" s="3"/>
      <c r="K629" s="3"/>
      <c r="L629" s="3"/>
      <c r="M629" s="3"/>
      <c r="N629" s="3"/>
      <c r="O629" s="3"/>
      <c r="P629" s="3"/>
    </row>
    <row r="630" spans="2:16" x14ac:dyDescent="0.2">
      <c r="H630" s="3"/>
      <c r="I630" s="3"/>
      <c r="J630" s="3"/>
      <c r="K630" s="3"/>
      <c r="L630" s="3"/>
      <c r="M630" s="3"/>
      <c r="N630" s="3"/>
      <c r="O630" s="3"/>
      <c r="P630" s="3"/>
    </row>
    <row r="631" spans="2:16" x14ac:dyDescent="0.2">
      <c r="B631" s="2"/>
      <c r="C631" s="2"/>
      <c r="D631" s="2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</row>
    <row r="632" spans="2:16" x14ac:dyDescent="0.2">
      <c r="B632" s="2"/>
      <c r="C632" s="2"/>
      <c r="D632" s="2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</row>
    <row r="633" spans="2:16" x14ac:dyDescent="0.2">
      <c r="H633" s="3"/>
      <c r="I633" s="3"/>
      <c r="J633" s="3"/>
      <c r="K633" s="3"/>
      <c r="L633" s="3"/>
      <c r="M633" s="3"/>
      <c r="N633" s="3"/>
      <c r="O633" s="3"/>
      <c r="P633" s="3"/>
    </row>
    <row r="634" spans="2:16" x14ac:dyDescent="0.2">
      <c r="H634" s="3"/>
      <c r="I634" s="3"/>
      <c r="J634" s="3"/>
      <c r="K634" s="3"/>
      <c r="L634" s="3"/>
      <c r="M634" s="3"/>
      <c r="N634" s="3"/>
      <c r="O634" s="3"/>
      <c r="P634" s="3"/>
    </row>
    <row r="635" spans="2:16" x14ac:dyDescent="0.2">
      <c r="H635" s="3"/>
      <c r="I635" s="3"/>
      <c r="J635" s="3"/>
      <c r="K635" s="3"/>
      <c r="L635" s="3"/>
      <c r="M635" s="3"/>
      <c r="N635" s="3"/>
      <c r="O635" s="3"/>
      <c r="P635" s="3"/>
    </row>
    <row r="636" spans="2:16" x14ac:dyDescent="0.2">
      <c r="H636" s="3"/>
      <c r="I636" s="3"/>
      <c r="J636" s="3"/>
      <c r="K636" s="3"/>
      <c r="L636" s="3"/>
      <c r="M636" s="3"/>
      <c r="N636" s="3"/>
      <c r="O636" s="3"/>
      <c r="P636" s="3"/>
    </row>
    <row r="637" spans="2:16" x14ac:dyDescent="0.2">
      <c r="H637" s="3"/>
      <c r="I637" s="3"/>
      <c r="J637" s="3"/>
      <c r="K637" s="3"/>
      <c r="L637" s="3"/>
      <c r="M637" s="3"/>
      <c r="N637" s="3"/>
      <c r="O637" s="3"/>
      <c r="P637" s="3"/>
    </row>
    <row r="638" spans="2:16" x14ac:dyDescent="0.2">
      <c r="H638" s="3"/>
      <c r="I638" s="3"/>
      <c r="J638" s="3"/>
      <c r="K638" s="3"/>
      <c r="L638" s="3"/>
      <c r="M638" s="3"/>
      <c r="N638" s="3"/>
      <c r="O638" s="3"/>
      <c r="P638" s="3"/>
    </row>
    <row r="639" spans="2:16" x14ac:dyDescent="0.2">
      <c r="H639" s="3"/>
      <c r="I639" s="3"/>
      <c r="J639" s="3"/>
      <c r="K639" s="3"/>
      <c r="L639" s="3"/>
      <c r="M639" s="3"/>
      <c r="N639" s="3"/>
      <c r="O639" s="3"/>
      <c r="P639" s="3"/>
    </row>
    <row r="640" spans="2:16" x14ac:dyDescent="0.2">
      <c r="H640" s="3"/>
      <c r="I640" s="3"/>
      <c r="J640" s="3"/>
      <c r="K640" s="3"/>
      <c r="L640" s="3"/>
      <c r="M640" s="3"/>
      <c r="N640" s="3"/>
      <c r="O640" s="3"/>
      <c r="P640" s="3"/>
    </row>
    <row r="641" spans="8:16" x14ac:dyDescent="0.2">
      <c r="H641" s="3"/>
      <c r="I641" s="3"/>
      <c r="J641" s="3"/>
      <c r="K641" s="3"/>
      <c r="L641" s="3"/>
      <c r="M641" s="3"/>
      <c r="N641" s="3"/>
      <c r="O641" s="3"/>
      <c r="P641" s="3"/>
    </row>
    <row r="642" spans="8:16" x14ac:dyDescent="0.2">
      <c r="H642" s="3"/>
      <c r="I642" s="3"/>
      <c r="J642" s="3"/>
      <c r="K642" s="3"/>
      <c r="L642" s="3"/>
      <c r="M642" s="3"/>
      <c r="N642" s="3"/>
      <c r="O642" s="3"/>
      <c r="P642" s="3"/>
    </row>
    <row r="643" spans="8:16" x14ac:dyDescent="0.2">
      <c r="H643" s="3"/>
      <c r="I643" s="3"/>
      <c r="J643" s="3"/>
      <c r="K643" s="3"/>
      <c r="L643" s="3"/>
      <c r="M643" s="3"/>
      <c r="N643" s="3"/>
      <c r="O643" s="3"/>
      <c r="P643" s="3"/>
    </row>
    <row r="644" spans="8:16" x14ac:dyDescent="0.2">
      <c r="H644" s="3"/>
      <c r="I644" s="3"/>
      <c r="J644" s="3"/>
      <c r="K644" s="3"/>
      <c r="L644" s="3"/>
      <c r="M644" s="3"/>
      <c r="N644" s="3"/>
      <c r="O644" s="3"/>
      <c r="P644" s="3"/>
    </row>
    <row r="645" spans="8:16" x14ac:dyDescent="0.2">
      <c r="H645" s="3"/>
      <c r="I645" s="3"/>
      <c r="J645" s="3"/>
      <c r="K645" s="3"/>
      <c r="L645" s="3"/>
      <c r="M645" s="3"/>
      <c r="N645" s="3"/>
      <c r="O645" s="3"/>
      <c r="P645" s="3"/>
    </row>
    <row r="646" spans="8:16" x14ac:dyDescent="0.2">
      <c r="H646" s="3"/>
      <c r="I646" s="3"/>
      <c r="J646" s="3"/>
      <c r="K646" s="3"/>
      <c r="L646" s="3"/>
      <c r="M646" s="3"/>
      <c r="N646" s="3"/>
      <c r="O646" s="3"/>
      <c r="P646" s="3"/>
    </row>
    <row r="647" spans="8:16" x14ac:dyDescent="0.2">
      <c r="H647" s="3"/>
      <c r="I647" s="3"/>
      <c r="J647" s="3"/>
      <c r="K647" s="3"/>
      <c r="L647" s="3"/>
      <c r="M647" s="3"/>
      <c r="N647" s="3"/>
      <c r="O647" s="3"/>
      <c r="P647" s="3"/>
    </row>
    <row r="648" spans="8:16" x14ac:dyDescent="0.2">
      <c r="H648" s="3"/>
      <c r="I648" s="3"/>
      <c r="J648" s="3"/>
      <c r="K648" s="3"/>
      <c r="L648" s="3"/>
      <c r="M648" s="3"/>
      <c r="N648" s="3"/>
      <c r="O648" s="3"/>
      <c r="P648" s="3"/>
    </row>
    <row r="649" spans="8:16" x14ac:dyDescent="0.2">
      <c r="H649" s="3"/>
      <c r="I649" s="3"/>
      <c r="J649" s="3"/>
      <c r="K649" s="3"/>
      <c r="L649" s="3"/>
      <c r="M649" s="3"/>
      <c r="N649" s="3"/>
      <c r="O649" s="3"/>
      <c r="P649" s="3"/>
    </row>
    <row r="650" spans="8:16" x14ac:dyDescent="0.2">
      <c r="H650" s="3"/>
      <c r="I650" s="3"/>
      <c r="J650" s="3"/>
      <c r="K650" s="3"/>
      <c r="L650" s="3"/>
      <c r="M650" s="3"/>
      <c r="N650" s="3"/>
      <c r="O650" s="3"/>
      <c r="P650" s="3"/>
    </row>
    <row r="651" spans="8:16" x14ac:dyDescent="0.2">
      <c r="H651" s="3"/>
      <c r="I651" s="3"/>
      <c r="J651" s="3"/>
      <c r="K651" s="3"/>
      <c r="L651" s="3"/>
      <c r="M651" s="3"/>
      <c r="N651" s="3"/>
      <c r="O651" s="3"/>
      <c r="P651" s="3"/>
    </row>
    <row r="652" spans="8:16" x14ac:dyDescent="0.2">
      <c r="H652" s="3"/>
      <c r="I652" s="3"/>
      <c r="J652" s="3"/>
      <c r="K652" s="3"/>
      <c r="L652" s="3"/>
      <c r="M652" s="3"/>
      <c r="N652" s="3"/>
      <c r="O652" s="3"/>
      <c r="P652" s="3"/>
    </row>
    <row r="653" spans="8:16" x14ac:dyDescent="0.2">
      <c r="H653" s="3"/>
      <c r="I653" s="3"/>
      <c r="J653" s="3"/>
      <c r="K653" s="3"/>
      <c r="L653" s="3"/>
      <c r="M653" s="3"/>
      <c r="N653" s="3"/>
      <c r="O653" s="3"/>
      <c r="P653" s="3"/>
    </row>
    <row r="654" spans="8:16" x14ac:dyDescent="0.2">
      <c r="H654" s="3"/>
      <c r="I654" s="3"/>
      <c r="J654" s="3"/>
      <c r="K654" s="3"/>
      <c r="L654" s="3"/>
      <c r="M654" s="3"/>
      <c r="N654" s="3"/>
      <c r="O654" s="3"/>
      <c r="P654" s="3"/>
    </row>
    <row r="655" spans="8:16" x14ac:dyDescent="0.2">
      <c r="H655" s="3"/>
      <c r="I655" s="3"/>
      <c r="J655" s="3"/>
      <c r="K655" s="3"/>
      <c r="L655" s="3"/>
      <c r="M655" s="3"/>
      <c r="N655" s="3"/>
      <c r="O655" s="3"/>
      <c r="P655" s="3"/>
    </row>
    <row r="656" spans="8:16" x14ac:dyDescent="0.2">
      <c r="H656" s="3"/>
      <c r="I656" s="3"/>
      <c r="J656" s="3"/>
      <c r="K656" s="3"/>
      <c r="L656" s="3"/>
      <c r="M656" s="3"/>
      <c r="N656" s="3"/>
      <c r="O656" s="3"/>
      <c r="P656" s="3"/>
    </row>
    <row r="657" spans="8:16" x14ac:dyDescent="0.2">
      <c r="H657" s="3"/>
      <c r="I657" s="3"/>
      <c r="J657" s="3"/>
      <c r="K657" s="3"/>
      <c r="L657" s="3"/>
      <c r="M657" s="3"/>
      <c r="N657" s="3"/>
      <c r="O657" s="3"/>
      <c r="P657" s="3"/>
    </row>
    <row r="658" spans="8:16" x14ac:dyDescent="0.2">
      <c r="H658" s="3"/>
      <c r="I658" s="3"/>
      <c r="J658" s="3"/>
      <c r="K658" s="3"/>
      <c r="L658" s="3"/>
      <c r="M658" s="3"/>
      <c r="N658" s="3"/>
      <c r="O658" s="3"/>
      <c r="P658" s="3"/>
    </row>
    <row r="659" spans="8:16" x14ac:dyDescent="0.2">
      <c r="H659" s="3"/>
      <c r="I659" s="3"/>
      <c r="J659" s="3"/>
      <c r="K659" s="3"/>
      <c r="L659" s="3"/>
      <c r="M659" s="3"/>
      <c r="N659" s="3"/>
      <c r="O659" s="3"/>
      <c r="P659" s="3"/>
    </row>
    <row r="660" spans="8:16" x14ac:dyDescent="0.2">
      <c r="H660" s="3"/>
      <c r="I660" s="3"/>
      <c r="J660" s="3"/>
      <c r="K660" s="3"/>
      <c r="L660" s="3"/>
      <c r="M660" s="3"/>
      <c r="N660" s="3"/>
      <c r="O660" s="3"/>
      <c r="P660" s="3"/>
    </row>
    <row r="661" spans="8:16" x14ac:dyDescent="0.2">
      <c r="H661" s="3"/>
      <c r="I661" s="3"/>
      <c r="J661" s="3"/>
      <c r="K661" s="3"/>
      <c r="L661" s="3"/>
      <c r="M661" s="3"/>
      <c r="N661" s="3"/>
      <c r="O661" s="3"/>
      <c r="P661" s="3"/>
    </row>
    <row r="662" spans="8:16" x14ac:dyDescent="0.2">
      <c r="H662" s="3"/>
      <c r="I662" s="3"/>
      <c r="J662" s="3"/>
      <c r="K662" s="3"/>
      <c r="L662" s="3"/>
      <c r="M662" s="3"/>
      <c r="N662" s="3"/>
      <c r="O662" s="3"/>
      <c r="P662" s="3"/>
    </row>
    <row r="663" spans="8:16" x14ac:dyDescent="0.2">
      <c r="H663" s="3"/>
      <c r="I663" s="3"/>
      <c r="J663" s="3"/>
      <c r="K663" s="3"/>
      <c r="L663" s="3"/>
      <c r="M663" s="3"/>
      <c r="N663" s="3"/>
      <c r="O663" s="3"/>
      <c r="P663" s="3"/>
    </row>
    <row r="664" spans="8:16" x14ac:dyDescent="0.2">
      <c r="H664" s="3"/>
      <c r="I664" s="3"/>
      <c r="J664" s="3"/>
      <c r="K664" s="3"/>
      <c r="L664" s="3"/>
      <c r="M664" s="3"/>
      <c r="N664" s="3"/>
      <c r="O664" s="3"/>
      <c r="P664" s="3"/>
    </row>
    <row r="665" spans="8:16" x14ac:dyDescent="0.2">
      <c r="H665" s="3"/>
      <c r="I665" s="3"/>
      <c r="J665" s="3"/>
      <c r="K665" s="3"/>
      <c r="L665" s="3"/>
      <c r="M665" s="3"/>
      <c r="N665" s="3"/>
      <c r="O665" s="3"/>
      <c r="P665" s="3"/>
    </row>
    <row r="666" spans="8:16" x14ac:dyDescent="0.2">
      <c r="H666" s="3"/>
      <c r="I666" s="3"/>
      <c r="J666" s="3"/>
      <c r="K666" s="3"/>
      <c r="L666" s="3"/>
      <c r="M666" s="3"/>
      <c r="N666" s="3"/>
      <c r="O666" s="3"/>
      <c r="P666" s="3"/>
    </row>
    <row r="667" spans="8:16" x14ac:dyDescent="0.2">
      <c r="H667" s="3"/>
      <c r="I667" s="3"/>
      <c r="J667" s="3"/>
      <c r="K667" s="3"/>
      <c r="L667" s="3"/>
      <c r="M667" s="3"/>
      <c r="N667" s="3"/>
      <c r="O667" s="3"/>
      <c r="P667" s="3"/>
    </row>
    <row r="668" spans="8:16" x14ac:dyDescent="0.2">
      <c r="H668" s="3"/>
      <c r="I668" s="3"/>
      <c r="J668" s="3"/>
      <c r="K668" s="3"/>
      <c r="L668" s="3"/>
      <c r="M668" s="3"/>
      <c r="N668" s="3"/>
      <c r="O668" s="3"/>
      <c r="P668" s="3"/>
    </row>
    <row r="669" spans="8:16" x14ac:dyDescent="0.2">
      <c r="H669" s="3"/>
      <c r="I669" s="3"/>
      <c r="J669" s="3"/>
      <c r="K669" s="3"/>
      <c r="L669" s="3"/>
      <c r="M669" s="3"/>
      <c r="N669" s="3"/>
      <c r="O669" s="3"/>
      <c r="P669" s="3"/>
    </row>
    <row r="670" spans="8:16" x14ac:dyDescent="0.2">
      <c r="H670" s="3"/>
      <c r="I670" s="3"/>
      <c r="J670" s="3"/>
      <c r="K670" s="3"/>
      <c r="L670" s="3"/>
      <c r="M670" s="3"/>
      <c r="N670" s="3"/>
      <c r="O670" s="3"/>
      <c r="P670" s="3"/>
    </row>
    <row r="671" spans="8:16" x14ac:dyDescent="0.2">
      <c r="H671" s="3"/>
      <c r="I671" s="3"/>
      <c r="J671" s="3"/>
      <c r="K671" s="3"/>
      <c r="L671" s="3"/>
      <c r="M671" s="3"/>
      <c r="N671" s="3"/>
      <c r="O671" s="3"/>
      <c r="P671" s="3"/>
    </row>
    <row r="672" spans="8:16" x14ac:dyDescent="0.2">
      <c r="H672" s="3"/>
      <c r="I672" s="3"/>
      <c r="J672" s="3"/>
      <c r="K672" s="3"/>
      <c r="L672" s="3"/>
      <c r="M672" s="3"/>
      <c r="N672" s="3"/>
      <c r="O672" s="3"/>
      <c r="P672" s="3"/>
    </row>
    <row r="673" spans="8:16" x14ac:dyDescent="0.2">
      <c r="H673" s="3"/>
      <c r="I673" s="3"/>
      <c r="J673" s="3"/>
      <c r="K673" s="3"/>
      <c r="L673" s="3"/>
      <c r="M673" s="3"/>
      <c r="N673" s="3"/>
      <c r="O673" s="3"/>
      <c r="P673" s="3"/>
    </row>
    <row r="674" spans="8:16" x14ac:dyDescent="0.2">
      <c r="H674" s="3"/>
      <c r="I674" s="3"/>
      <c r="J674" s="3"/>
      <c r="K674" s="3"/>
      <c r="L674" s="3"/>
      <c r="M674" s="3"/>
      <c r="N674" s="3"/>
      <c r="O674" s="3"/>
      <c r="P674" s="3"/>
    </row>
    <row r="675" spans="8:16" x14ac:dyDescent="0.2">
      <c r="H675" s="3"/>
      <c r="I675" s="3"/>
      <c r="J675" s="3"/>
      <c r="K675" s="3"/>
      <c r="L675" s="3"/>
      <c r="M675" s="3"/>
      <c r="N675" s="3"/>
      <c r="O675" s="3"/>
      <c r="P675" s="3"/>
    </row>
    <row r="676" spans="8:16" x14ac:dyDescent="0.2">
      <c r="H676" s="3"/>
      <c r="I676" s="3"/>
      <c r="J676" s="3"/>
      <c r="K676" s="3"/>
      <c r="L676" s="3"/>
      <c r="M676" s="3"/>
      <c r="N676" s="3"/>
      <c r="O676" s="3"/>
      <c r="P676" s="3"/>
    </row>
    <row r="677" spans="8:16" x14ac:dyDescent="0.2">
      <c r="H677" s="3"/>
      <c r="I677" s="3"/>
      <c r="J677" s="3"/>
      <c r="K677" s="3"/>
      <c r="L677" s="3"/>
      <c r="M677" s="3"/>
      <c r="N677" s="3"/>
      <c r="O677" s="3"/>
      <c r="P677" s="3"/>
    </row>
    <row r="678" spans="8:16" x14ac:dyDescent="0.2">
      <c r="H678" s="3"/>
      <c r="I678" s="3"/>
      <c r="J678" s="3"/>
      <c r="K678" s="3"/>
      <c r="L678" s="3"/>
      <c r="M678" s="3"/>
      <c r="N678" s="3"/>
      <c r="O678" s="3"/>
      <c r="P678" s="3"/>
    </row>
    <row r="679" spans="8:16" x14ac:dyDescent="0.2">
      <c r="H679" s="3"/>
      <c r="I679" s="3"/>
      <c r="J679" s="3"/>
      <c r="K679" s="3"/>
      <c r="L679" s="3"/>
      <c r="M679" s="3"/>
      <c r="N679" s="3"/>
      <c r="O679" s="3"/>
      <c r="P679" s="3"/>
    </row>
    <row r="680" spans="8:16" x14ac:dyDescent="0.2">
      <c r="H680" s="3"/>
      <c r="I680" s="3"/>
      <c r="J680" s="3"/>
      <c r="K680" s="3"/>
      <c r="L680" s="3"/>
      <c r="M680" s="3"/>
      <c r="N680" s="3"/>
      <c r="O680" s="3"/>
      <c r="P680" s="3"/>
    </row>
    <row r="681" spans="8:16" x14ac:dyDescent="0.2">
      <c r="H681" s="3"/>
      <c r="I681" s="3"/>
      <c r="J681" s="3"/>
      <c r="K681" s="3"/>
      <c r="L681" s="3"/>
      <c r="M681" s="3"/>
      <c r="N681" s="3"/>
      <c r="O681" s="3"/>
      <c r="P681" s="3"/>
    </row>
    <row r="682" spans="8:16" x14ac:dyDescent="0.2">
      <c r="H682" s="3"/>
      <c r="I682" s="3"/>
      <c r="J682" s="3"/>
      <c r="K682" s="3"/>
      <c r="L682" s="3"/>
      <c r="M682" s="3"/>
      <c r="N682" s="3"/>
      <c r="O682" s="3"/>
      <c r="P682" s="3"/>
    </row>
    <row r="683" spans="8:16" x14ac:dyDescent="0.2">
      <c r="H683" s="3"/>
      <c r="I683" s="3"/>
      <c r="J683" s="3"/>
      <c r="K683" s="3"/>
      <c r="L683" s="3"/>
      <c r="M683" s="3"/>
      <c r="N683" s="3"/>
      <c r="O683" s="3"/>
      <c r="P683" s="3"/>
    </row>
    <row r="684" spans="8:16" x14ac:dyDescent="0.2">
      <c r="H684" s="3"/>
      <c r="I684" s="3"/>
      <c r="J684" s="3"/>
      <c r="K684" s="3"/>
      <c r="L684" s="3"/>
      <c r="M684" s="3"/>
      <c r="N684" s="3"/>
      <c r="O684" s="3"/>
      <c r="P684" s="3"/>
    </row>
    <row r="685" spans="8:16" x14ac:dyDescent="0.2">
      <c r="H685" s="3"/>
      <c r="I685" s="3"/>
      <c r="J685" s="3"/>
      <c r="K685" s="3"/>
      <c r="L685" s="3"/>
      <c r="M685" s="3"/>
      <c r="N685" s="3"/>
      <c r="O685" s="3"/>
      <c r="P685" s="3"/>
    </row>
    <row r="686" spans="8:16" x14ac:dyDescent="0.2">
      <c r="H686" s="3"/>
      <c r="I686" s="3"/>
      <c r="J686" s="3"/>
      <c r="K686" s="3"/>
      <c r="L686" s="3"/>
      <c r="M686" s="3"/>
      <c r="N686" s="3"/>
      <c r="O686" s="3"/>
      <c r="P686" s="3"/>
    </row>
    <row r="687" spans="8:16" x14ac:dyDescent="0.2">
      <c r="H687" s="3"/>
      <c r="I687" s="3"/>
      <c r="J687" s="3"/>
      <c r="K687" s="3"/>
      <c r="L687" s="3"/>
      <c r="M687" s="3"/>
      <c r="N687" s="3"/>
      <c r="O687" s="3"/>
      <c r="P687" s="3"/>
    </row>
    <row r="688" spans="8:16" x14ac:dyDescent="0.2">
      <c r="H688" s="3"/>
      <c r="I688" s="3"/>
      <c r="J688" s="3"/>
      <c r="K688" s="3"/>
      <c r="L688" s="3"/>
      <c r="M688" s="3"/>
      <c r="N688" s="3"/>
      <c r="O688" s="3"/>
      <c r="P688" s="3"/>
    </row>
    <row r="689" spans="8:16" x14ac:dyDescent="0.2">
      <c r="H689" s="3"/>
      <c r="N689" s="3"/>
      <c r="O689" s="3"/>
      <c r="P689" s="3"/>
    </row>
    <row r="690" spans="8:16" x14ac:dyDescent="0.2">
      <c r="H690" s="3"/>
      <c r="N690" s="3"/>
      <c r="O690" s="3"/>
      <c r="P690" s="3"/>
    </row>
    <row r="691" spans="8:16" x14ac:dyDescent="0.2">
      <c r="H691" s="3"/>
      <c r="N691" s="3"/>
      <c r="O691" s="3"/>
      <c r="P691" s="3"/>
    </row>
    <row r="692" spans="8:16" x14ac:dyDescent="0.2">
      <c r="H692" s="3"/>
      <c r="N692" s="3"/>
      <c r="O692" s="3"/>
      <c r="P692" s="3"/>
    </row>
    <row r="693" spans="8:16" x14ac:dyDescent="0.2">
      <c r="H693" s="3"/>
      <c r="N693" s="3"/>
      <c r="O693" s="3"/>
      <c r="P693" s="3"/>
    </row>
    <row r="694" spans="8:16" x14ac:dyDescent="0.2">
      <c r="H694" s="3"/>
      <c r="N694" s="3"/>
      <c r="O694" s="3"/>
      <c r="P694" s="3"/>
    </row>
    <row r="695" spans="8:16" x14ac:dyDescent="0.2">
      <c r="H695" s="3"/>
      <c r="N695" s="3"/>
      <c r="O695" s="3"/>
      <c r="P695" s="3"/>
    </row>
    <row r="696" spans="8:16" x14ac:dyDescent="0.2">
      <c r="H696" s="3"/>
      <c r="N696" s="3"/>
      <c r="O696" s="3"/>
      <c r="P696" s="3"/>
    </row>
    <row r="697" spans="8:16" x14ac:dyDescent="0.2">
      <c r="H697" s="3"/>
      <c r="N697" s="3"/>
      <c r="O697" s="3"/>
      <c r="P697" s="3"/>
    </row>
    <row r="698" spans="8:16" x14ac:dyDescent="0.2">
      <c r="H698" s="3"/>
      <c r="N698" s="3"/>
      <c r="O698" s="3"/>
      <c r="P698" s="3"/>
    </row>
    <row r="699" spans="8:16" x14ac:dyDescent="0.2">
      <c r="H699" s="3"/>
      <c r="N699" s="3"/>
      <c r="O699" s="3"/>
      <c r="P699" s="3"/>
    </row>
    <row r="700" spans="8:16" x14ac:dyDescent="0.2">
      <c r="H700" s="3"/>
      <c r="N700" s="3"/>
      <c r="O700" s="3"/>
      <c r="P700" s="3"/>
    </row>
    <row r="701" spans="8:16" x14ac:dyDescent="0.2">
      <c r="H701" s="3"/>
      <c r="N701" s="3"/>
      <c r="O701" s="3"/>
      <c r="P701" s="3"/>
    </row>
    <row r="702" spans="8:16" x14ac:dyDescent="0.2">
      <c r="H702" s="3"/>
      <c r="N702" s="3"/>
      <c r="O702" s="3"/>
      <c r="P702" s="3"/>
    </row>
    <row r="703" spans="8:16" x14ac:dyDescent="0.2">
      <c r="H703" s="3"/>
      <c r="N703" s="3"/>
      <c r="O703" s="3"/>
      <c r="P703" s="3"/>
    </row>
    <row r="704" spans="8:16" x14ac:dyDescent="0.2">
      <c r="H704" s="3"/>
      <c r="N704" s="3"/>
      <c r="O704" s="3"/>
      <c r="P704" s="3"/>
    </row>
    <row r="705" spans="8:16" x14ac:dyDescent="0.2">
      <c r="H705" s="3"/>
      <c r="N705" s="3"/>
      <c r="O705" s="3"/>
      <c r="P705" s="3"/>
    </row>
    <row r="706" spans="8:16" x14ac:dyDescent="0.2">
      <c r="H706" s="3"/>
      <c r="N706" s="3"/>
      <c r="O706" s="3"/>
      <c r="P706" s="3"/>
    </row>
    <row r="707" spans="8:16" x14ac:dyDescent="0.2">
      <c r="H707" s="3"/>
      <c r="N707" s="3"/>
      <c r="O707" s="3"/>
      <c r="P707" s="3"/>
    </row>
    <row r="708" spans="8:16" x14ac:dyDescent="0.2">
      <c r="H708" s="3"/>
      <c r="N708" s="3"/>
      <c r="O708" s="3"/>
      <c r="P708" s="3"/>
    </row>
    <row r="709" spans="8:16" x14ac:dyDescent="0.2">
      <c r="H709" s="3"/>
      <c r="N709" s="3"/>
      <c r="O709" s="3"/>
      <c r="P709" s="3"/>
    </row>
    <row r="710" spans="8:16" x14ac:dyDescent="0.2">
      <c r="H710" s="3"/>
      <c r="N710" s="3"/>
      <c r="O710" s="3"/>
      <c r="P710" s="3"/>
    </row>
    <row r="711" spans="8:16" x14ac:dyDescent="0.2">
      <c r="H711" s="3"/>
      <c r="N711" s="3"/>
      <c r="O711" s="3"/>
      <c r="P711" s="3"/>
    </row>
    <row r="712" spans="8:16" x14ac:dyDescent="0.2">
      <c r="H712" s="3"/>
      <c r="N712" s="3"/>
      <c r="O712" s="3"/>
      <c r="P712" s="3"/>
    </row>
    <row r="713" spans="8:16" x14ac:dyDescent="0.2">
      <c r="H713" s="3"/>
      <c r="N713" s="3"/>
      <c r="O713" s="3"/>
      <c r="P713" s="3"/>
    </row>
    <row r="714" spans="8:16" x14ac:dyDescent="0.2">
      <c r="H714" s="3"/>
      <c r="N714" s="3"/>
      <c r="O714" s="3"/>
      <c r="P714" s="3"/>
    </row>
    <row r="715" spans="8:16" x14ac:dyDescent="0.2">
      <c r="H715" s="3"/>
      <c r="N715" s="3"/>
      <c r="O715" s="3"/>
      <c r="P715" s="3"/>
    </row>
    <row r="716" spans="8:16" x14ac:dyDescent="0.2">
      <c r="H716" s="3"/>
      <c r="N716" s="3"/>
      <c r="O716" s="3"/>
      <c r="P716" s="3"/>
    </row>
    <row r="717" spans="8:16" x14ac:dyDescent="0.2">
      <c r="H717" s="3"/>
      <c r="N717" s="3"/>
      <c r="O717" s="3"/>
      <c r="P717" s="3"/>
    </row>
    <row r="718" spans="8:16" x14ac:dyDescent="0.2">
      <c r="H718" s="3"/>
      <c r="N718" s="3"/>
      <c r="O718" s="3"/>
      <c r="P718" s="3"/>
    </row>
    <row r="719" spans="8:16" x14ac:dyDescent="0.2">
      <c r="H719" s="3"/>
      <c r="N719" s="3"/>
      <c r="O719" s="3"/>
      <c r="P719" s="3"/>
    </row>
    <row r="720" spans="8:16" x14ac:dyDescent="0.2">
      <c r="H720" s="3"/>
      <c r="N720" s="3"/>
      <c r="O720" s="3"/>
      <c r="P720" s="3"/>
    </row>
    <row r="721" spans="8:16" x14ac:dyDescent="0.2">
      <c r="H721" s="3"/>
      <c r="N721" s="3"/>
      <c r="O721" s="3"/>
      <c r="P721" s="3"/>
    </row>
    <row r="722" spans="8:16" x14ac:dyDescent="0.2">
      <c r="H722" s="3"/>
      <c r="N722" s="3"/>
      <c r="O722" s="3"/>
      <c r="P722" s="3"/>
    </row>
    <row r="723" spans="8:16" x14ac:dyDescent="0.2">
      <c r="H723" s="3"/>
      <c r="N723" s="3"/>
      <c r="O723" s="3"/>
      <c r="P723" s="3"/>
    </row>
    <row r="724" spans="8:16" x14ac:dyDescent="0.2">
      <c r="H724" s="3"/>
      <c r="N724" s="3"/>
      <c r="O724" s="3"/>
      <c r="P724" s="3"/>
    </row>
    <row r="725" spans="8:16" x14ac:dyDescent="0.2">
      <c r="H725" s="3"/>
      <c r="N725" s="3"/>
      <c r="O725" s="3"/>
      <c r="P725" s="3"/>
    </row>
    <row r="726" spans="8:16" x14ac:dyDescent="0.2">
      <c r="H726" s="3"/>
      <c r="N726" s="3"/>
      <c r="O726" s="3"/>
      <c r="P726" s="3"/>
    </row>
    <row r="727" spans="8:16" x14ac:dyDescent="0.2">
      <c r="H727" s="3"/>
      <c r="N727" s="3"/>
      <c r="O727" s="3"/>
      <c r="P727" s="3"/>
    </row>
    <row r="728" spans="8:16" x14ac:dyDescent="0.2">
      <c r="H728" s="3"/>
      <c r="N728" s="3"/>
      <c r="O728" s="3"/>
      <c r="P728" s="3"/>
    </row>
    <row r="729" spans="8:16" x14ac:dyDescent="0.2">
      <c r="H729" s="3"/>
      <c r="N729" s="3"/>
      <c r="O729" s="3"/>
      <c r="P729" s="3"/>
    </row>
    <row r="730" spans="8:16" x14ac:dyDescent="0.2">
      <c r="H730" s="3"/>
      <c r="N730" s="3"/>
      <c r="O730" s="3"/>
      <c r="P730" s="3"/>
    </row>
    <row r="731" spans="8:16" x14ac:dyDescent="0.2">
      <c r="H731" s="3"/>
      <c r="N731" s="3"/>
      <c r="O731" s="3"/>
      <c r="P731" s="3"/>
    </row>
    <row r="732" spans="8:16" x14ac:dyDescent="0.2">
      <c r="H732" s="3"/>
      <c r="N732" s="3"/>
      <c r="O732" s="3"/>
      <c r="P732" s="3"/>
    </row>
    <row r="733" spans="8:16" x14ac:dyDescent="0.2">
      <c r="H733" s="3"/>
      <c r="N733" s="3"/>
      <c r="O733" s="3"/>
      <c r="P733" s="3"/>
    </row>
    <row r="734" spans="8:16" x14ac:dyDescent="0.2">
      <c r="H734" s="3"/>
      <c r="N734" s="3"/>
      <c r="O734" s="3"/>
      <c r="P734" s="3"/>
    </row>
    <row r="735" spans="8:16" x14ac:dyDescent="0.2">
      <c r="H735" s="3"/>
      <c r="N735" s="3"/>
      <c r="O735" s="3"/>
      <c r="P735" s="3"/>
    </row>
    <row r="736" spans="8:16" x14ac:dyDescent="0.2">
      <c r="H736" s="3"/>
      <c r="N736" s="3"/>
      <c r="O736" s="3"/>
      <c r="P736" s="3"/>
    </row>
    <row r="737" spans="8:16" x14ac:dyDescent="0.2">
      <c r="H737" s="3"/>
      <c r="N737" s="3"/>
      <c r="O737" s="3"/>
      <c r="P737" s="3"/>
    </row>
    <row r="738" spans="8:16" x14ac:dyDescent="0.2">
      <c r="H738" s="3"/>
      <c r="N738" s="3"/>
      <c r="O738" s="3"/>
      <c r="P738" s="3"/>
    </row>
    <row r="739" spans="8:16" x14ac:dyDescent="0.2">
      <c r="H739" s="3"/>
      <c r="N739" s="3"/>
      <c r="O739" s="3"/>
      <c r="P739" s="3"/>
    </row>
    <row r="740" spans="8:16" x14ac:dyDescent="0.2">
      <c r="H740" s="3"/>
      <c r="N740" s="3"/>
      <c r="O740" s="3"/>
      <c r="P740" s="3"/>
    </row>
    <row r="741" spans="8:16" x14ac:dyDescent="0.2">
      <c r="H741" s="3"/>
      <c r="N741" s="3"/>
      <c r="O741" s="3"/>
      <c r="P741" s="3"/>
    </row>
    <row r="742" spans="8:16" x14ac:dyDescent="0.2">
      <c r="H742" s="3"/>
      <c r="N742" s="3"/>
      <c r="O742" s="3"/>
      <c r="P742" s="3"/>
    </row>
    <row r="743" spans="8:16" x14ac:dyDescent="0.2">
      <c r="H743" s="3"/>
      <c r="N743" s="3"/>
      <c r="O743" s="3"/>
      <c r="P743" s="3"/>
    </row>
    <row r="744" spans="8:16" x14ac:dyDescent="0.2">
      <c r="H744" s="3"/>
      <c r="N744" s="3"/>
      <c r="O744" s="3"/>
      <c r="P744" s="3"/>
    </row>
    <row r="745" spans="8:16" x14ac:dyDescent="0.2">
      <c r="H745" s="3"/>
      <c r="N745" s="3"/>
      <c r="O745" s="3"/>
      <c r="P745" s="3"/>
    </row>
    <row r="746" spans="8:16" x14ac:dyDescent="0.2">
      <c r="H746" s="3"/>
      <c r="N746" s="3"/>
      <c r="O746" s="3"/>
      <c r="P746" s="3"/>
    </row>
    <row r="747" spans="8:16" x14ac:dyDescent="0.2">
      <c r="H747" s="3"/>
      <c r="N747" s="3"/>
      <c r="O747" s="3"/>
      <c r="P747" s="3"/>
    </row>
    <row r="748" spans="8:16" x14ac:dyDescent="0.2">
      <c r="H748" s="3"/>
      <c r="N748" s="3"/>
      <c r="O748" s="3"/>
      <c r="P748" s="3"/>
    </row>
    <row r="749" spans="8:16" x14ac:dyDescent="0.2">
      <c r="H749" s="3"/>
      <c r="N749" s="3"/>
      <c r="O749" s="3"/>
      <c r="P749" s="3"/>
    </row>
    <row r="750" spans="8:16" x14ac:dyDescent="0.2">
      <c r="H750" s="3"/>
      <c r="N750" s="3"/>
      <c r="O750" s="3"/>
      <c r="P750" s="3"/>
    </row>
    <row r="751" spans="8:16" x14ac:dyDescent="0.2">
      <c r="H751" s="3"/>
      <c r="N751" s="3"/>
      <c r="O751" s="3"/>
      <c r="P751" s="3"/>
    </row>
    <row r="752" spans="8:16" x14ac:dyDescent="0.2">
      <c r="H752" s="3"/>
      <c r="N752" s="3"/>
      <c r="O752" s="3"/>
      <c r="P752" s="3"/>
    </row>
    <row r="753" spans="8:16" x14ac:dyDescent="0.2">
      <c r="H753" s="3"/>
      <c r="N753" s="3"/>
      <c r="O753" s="3"/>
      <c r="P753" s="3"/>
    </row>
    <row r="754" spans="8:16" x14ac:dyDescent="0.2">
      <c r="H754" s="3"/>
      <c r="N754" s="3"/>
      <c r="O754" s="3"/>
      <c r="P754" s="3"/>
    </row>
    <row r="755" spans="8:16" x14ac:dyDescent="0.2">
      <c r="H755" s="3"/>
      <c r="N755" s="3"/>
      <c r="O755" s="3"/>
      <c r="P755" s="3"/>
    </row>
    <row r="756" spans="8:16" x14ac:dyDescent="0.2">
      <c r="H756" s="3"/>
      <c r="N756" s="3"/>
      <c r="O756" s="3"/>
      <c r="P756" s="3"/>
    </row>
    <row r="757" spans="8:16" x14ac:dyDescent="0.2">
      <c r="H757" s="3"/>
      <c r="N757" s="3"/>
      <c r="O757" s="3"/>
      <c r="P757" s="3"/>
    </row>
    <row r="758" spans="8:16" x14ac:dyDescent="0.2">
      <c r="H758" s="3"/>
      <c r="N758" s="3"/>
      <c r="O758" s="3"/>
      <c r="P758" s="3"/>
    </row>
    <row r="759" spans="8:16" x14ac:dyDescent="0.2">
      <c r="H759" s="3"/>
      <c r="N759" s="3"/>
      <c r="O759" s="3"/>
      <c r="P759" s="3"/>
    </row>
    <row r="760" spans="8:16" x14ac:dyDescent="0.2">
      <c r="H760" s="3"/>
      <c r="N760" s="3"/>
      <c r="O760" s="3"/>
      <c r="P760" s="3"/>
    </row>
    <row r="761" spans="8:16" x14ac:dyDescent="0.2">
      <c r="H761" s="3"/>
      <c r="N761" s="3"/>
      <c r="O761" s="3"/>
      <c r="P761" s="3"/>
    </row>
    <row r="762" spans="8:16" x14ac:dyDescent="0.2">
      <c r="H762" s="3"/>
      <c r="N762" s="3"/>
      <c r="O762" s="3"/>
      <c r="P762" s="3"/>
    </row>
    <row r="763" spans="8:16" x14ac:dyDescent="0.2">
      <c r="H763" s="3"/>
      <c r="N763" s="3"/>
      <c r="O763" s="3"/>
      <c r="P763" s="3"/>
    </row>
    <row r="764" spans="8:16" x14ac:dyDescent="0.2">
      <c r="H764" s="3"/>
      <c r="N764" s="3"/>
      <c r="O764" s="3"/>
      <c r="P764" s="3"/>
    </row>
    <row r="765" spans="8:16" x14ac:dyDescent="0.2">
      <c r="H765" s="3"/>
      <c r="I765" s="3"/>
      <c r="J765" s="3"/>
      <c r="K765" s="3"/>
      <c r="L765" s="3"/>
      <c r="M765" s="3"/>
      <c r="N765" s="3"/>
      <c r="O765" s="3"/>
      <c r="P765" s="3"/>
    </row>
    <row r="766" spans="8:16" x14ac:dyDescent="0.2">
      <c r="H766" s="3"/>
      <c r="I766" s="3"/>
      <c r="J766" s="3"/>
      <c r="K766" s="3"/>
      <c r="L766" s="3"/>
      <c r="M766" s="3"/>
      <c r="N766" s="3"/>
      <c r="O766" s="3"/>
      <c r="P766" s="3"/>
    </row>
    <row r="767" spans="8:16" x14ac:dyDescent="0.2">
      <c r="H767" s="3"/>
      <c r="I767" s="3"/>
      <c r="J767" s="3"/>
      <c r="K767" s="3"/>
      <c r="L767" s="3"/>
      <c r="M767" s="3"/>
      <c r="N767" s="3"/>
      <c r="O767" s="3"/>
      <c r="P767" s="3"/>
    </row>
    <row r="768" spans="8:16" x14ac:dyDescent="0.2">
      <c r="H768" s="3"/>
      <c r="I768" s="3"/>
      <c r="J768" s="3"/>
      <c r="K768" s="3"/>
      <c r="L768" s="3"/>
      <c r="M768" s="3"/>
      <c r="N768" s="3"/>
      <c r="O768" s="3"/>
      <c r="P768" s="3"/>
    </row>
    <row r="769" spans="8:16" x14ac:dyDescent="0.2">
      <c r="H769" s="3"/>
      <c r="I769" s="3"/>
      <c r="J769" s="3"/>
      <c r="K769" s="3"/>
      <c r="L769" s="3"/>
      <c r="M769" s="3"/>
      <c r="N769" s="3"/>
      <c r="O769" s="3"/>
      <c r="P769" s="3"/>
    </row>
    <row r="770" spans="8:16" x14ac:dyDescent="0.2">
      <c r="H770" s="3"/>
    </row>
    <row r="771" spans="8:16" x14ac:dyDescent="0.2">
      <c r="H771" s="3"/>
    </row>
    <row r="772" spans="8:16" x14ac:dyDescent="0.2">
      <c r="H772" s="3"/>
    </row>
    <row r="773" spans="8:16" x14ac:dyDescent="0.2">
      <c r="H773" s="3"/>
    </row>
    <row r="774" spans="8:16" x14ac:dyDescent="0.2">
      <c r="H774" s="3"/>
    </row>
    <row r="775" spans="8:16" x14ac:dyDescent="0.2">
      <c r="H775" s="3"/>
    </row>
    <row r="776" spans="8:16" x14ac:dyDescent="0.2">
      <c r="H776" s="3"/>
    </row>
    <row r="777" spans="8:16" x14ac:dyDescent="0.2">
      <c r="H777" s="3"/>
    </row>
    <row r="778" spans="8:16" x14ac:dyDescent="0.2">
      <c r="H778" s="3"/>
    </row>
    <row r="779" spans="8:16" x14ac:dyDescent="0.2">
      <c r="H779" s="3"/>
    </row>
    <row r="780" spans="8:16" x14ac:dyDescent="0.2">
      <c r="H780" s="3"/>
    </row>
    <row r="781" spans="8:16" x14ac:dyDescent="0.2">
      <c r="H781" s="3"/>
    </row>
    <row r="782" spans="8:16" x14ac:dyDescent="0.2">
      <c r="H782" s="3"/>
    </row>
    <row r="783" spans="8:16" x14ac:dyDescent="0.2">
      <c r="H783" s="3"/>
    </row>
    <row r="784" spans="8:16" x14ac:dyDescent="0.2">
      <c r="H784" s="3"/>
    </row>
    <row r="785" spans="2:8" x14ac:dyDescent="0.2">
      <c r="H785" s="3"/>
    </row>
    <row r="786" spans="2:8" x14ac:dyDescent="0.2">
      <c r="H786" s="3"/>
    </row>
    <row r="787" spans="2:8" x14ac:dyDescent="0.2">
      <c r="H787" s="3"/>
    </row>
    <row r="788" spans="2:8" x14ac:dyDescent="0.2">
      <c r="H788" s="3"/>
    </row>
    <row r="789" spans="2:8" x14ac:dyDescent="0.2">
      <c r="H789" s="3"/>
    </row>
    <row r="790" spans="2:8" x14ac:dyDescent="0.2">
      <c r="H790" s="3"/>
    </row>
    <row r="791" spans="2:8" x14ac:dyDescent="0.2">
      <c r="H791" s="3"/>
    </row>
    <row r="792" spans="2:8" x14ac:dyDescent="0.2">
      <c r="B792" s="2"/>
      <c r="C792" s="2"/>
      <c r="D792" s="2"/>
      <c r="E792" s="3"/>
      <c r="F792" s="3"/>
      <c r="G792" s="3"/>
      <c r="H792" s="3"/>
    </row>
    <row r="793" spans="2:8" x14ac:dyDescent="0.2">
      <c r="B793" s="2"/>
      <c r="C793" s="2"/>
      <c r="D793" s="2"/>
      <c r="E793" s="3"/>
      <c r="F793" s="3"/>
      <c r="G793" s="3"/>
      <c r="H793" s="3"/>
    </row>
    <row r="794" spans="2:8" x14ac:dyDescent="0.2">
      <c r="B794" s="2"/>
      <c r="C794" s="2"/>
      <c r="D794" s="2"/>
      <c r="E794" s="3"/>
      <c r="F794" s="3"/>
      <c r="G794" s="3"/>
      <c r="H794" s="3"/>
    </row>
    <row r="795" spans="2:8" x14ac:dyDescent="0.2">
      <c r="H795" s="3"/>
    </row>
    <row r="796" spans="2:8" x14ac:dyDescent="0.2">
      <c r="H796" s="3"/>
    </row>
    <row r="797" spans="2:8" x14ac:dyDescent="0.2">
      <c r="H797" s="3"/>
    </row>
    <row r="798" spans="2:8" x14ac:dyDescent="0.2">
      <c r="H798" s="3"/>
    </row>
    <row r="799" spans="2:8" x14ac:dyDescent="0.2">
      <c r="H799" s="3"/>
    </row>
    <row r="800" spans="2:8" x14ac:dyDescent="0.2">
      <c r="H800" s="3"/>
    </row>
    <row r="801" spans="8:13" x14ac:dyDescent="0.2">
      <c r="H801" s="3"/>
    </row>
    <row r="802" spans="8:13" x14ac:dyDescent="0.2">
      <c r="H802" s="3"/>
    </row>
    <row r="803" spans="8:13" x14ac:dyDescent="0.2">
      <c r="H803" s="3"/>
    </row>
    <row r="804" spans="8:13" x14ac:dyDescent="0.2">
      <c r="H804" s="3"/>
    </row>
    <row r="805" spans="8:13" x14ac:dyDescent="0.2">
      <c r="H805" s="3"/>
    </row>
    <row r="806" spans="8:13" x14ac:dyDescent="0.2">
      <c r="H806" s="3"/>
    </row>
    <row r="807" spans="8:13" x14ac:dyDescent="0.2">
      <c r="H807" s="3"/>
      <c r="I807" s="3"/>
      <c r="J807" s="3"/>
      <c r="K807" s="3"/>
      <c r="L807" s="3"/>
      <c r="M807" s="3"/>
    </row>
    <row r="808" spans="8:13" x14ac:dyDescent="0.2">
      <c r="H808" s="3"/>
      <c r="I808" s="3"/>
      <c r="J808" s="3"/>
      <c r="K808" s="3"/>
      <c r="L808" s="3"/>
      <c r="M808" s="3"/>
    </row>
    <row r="809" spans="8:13" x14ac:dyDescent="0.2">
      <c r="H809" s="3"/>
      <c r="I809" s="3"/>
      <c r="J809" s="3"/>
      <c r="K809" s="3"/>
      <c r="L809" s="3"/>
      <c r="M809" s="3"/>
    </row>
    <row r="810" spans="8:13" x14ac:dyDescent="0.2">
      <c r="H810" s="3"/>
      <c r="I810" s="3"/>
      <c r="J810" s="3"/>
      <c r="K810" s="3"/>
      <c r="L810" s="3"/>
      <c r="M810" s="3"/>
    </row>
    <row r="811" spans="8:13" x14ac:dyDescent="0.2">
      <c r="H811" s="3"/>
      <c r="I811" s="3"/>
      <c r="J811" s="3"/>
      <c r="K811" s="3"/>
      <c r="L811" s="3"/>
      <c r="M811" s="3"/>
    </row>
    <row r="812" spans="8:13" x14ac:dyDescent="0.2">
      <c r="H812" s="3"/>
      <c r="I812" s="3"/>
      <c r="J812" s="3"/>
      <c r="K812" s="3"/>
      <c r="L812" s="3"/>
      <c r="M812" s="3"/>
    </row>
    <row r="813" spans="8:13" x14ac:dyDescent="0.2">
      <c r="H813" s="3"/>
      <c r="I813" s="3"/>
      <c r="J813" s="3"/>
      <c r="K813" s="3"/>
      <c r="L813" s="3"/>
      <c r="M813" s="3"/>
    </row>
    <row r="814" spans="8:13" x14ac:dyDescent="0.2">
      <c r="H814" s="3"/>
      <c r="I814" s="3"/>
      <c r="J814" s="3"/>
      <c r="K814" s="3"/>
      <c r="L814" s="3"/>
      <c r="M814" s="3"/>
    </row>
    <row r="815" spans="8:13" x14ac:dyDescent="0.2">
      <c r="H815" s="3"/>
      <c r="I815" s="3"/>
      <c r="J815" s="3"/>
      <c r="K815" s="3"/>
      <c r="L815" s="3"/>
      <c r="M815" s="3"/>
    </row>
    <row r="816" spans="8:13" x14ac:dyDescent="0.2">
      <c r="H816" s="3"/>
      <c r="I816" s="3"/>
      <c r="J816" s="3"/>
      <c r="K816" s="3"/>
      <c r="L816" s="3"/>
      <c r="M816" s="3"/>
    </row>
    <row r="817" spans="8:13" x14ac:dyDescent="0.2">
      <c r="H817" s="3"/>
      <c r="I817" s="3"/>
      <c r="J817" s="3"/>
      <c r="K817" s="3"/>
      <c r="L817" s="3"/>
      <c r="M817" s="3"/>
    </row>
    <row r="818" spans="8:13" x14ac:dyDescent="0.2">
      <c r="H818" s="3"/>
      <c r="I818" s="3"/>
      <c r="J818" s="3"/>
      <c r="K818" s="3"/>
      <c r="L818" s="3"/>
      <c r="M818" s="3"/>
    </row>
    <row r="819" spans="8:13" x14ac:dyDescent="0.2">
      <c r="H819" s="3"/>
      <c r="I819" s="3"/>
      <c r="J819" s="3"/>
      <c r="K819" s="3"/>
      <c r="L819" s="3"/>
      <c r="M819" s="3"/>
    </row>
    <row r="820" spans="8:13" x14ac:dyDescent="0.2">
      <c r="H820" s="3"/>
      <c r="I820" s="3"/>
      <c r="J820" s="3"/>
      <c r="K820" s="3"/>
      <c r="L820" s="3"/>
      <c r="M820" s="3"/>
    </row>
    <row r="821" spans="8:13" x14ac:dyDescent="0.2">
      <c r="H821" s="3"/>
      <c r="I821" s="3"/>
      <c r="J821" s="3"/>
      <c r="K821" s="3"/>
      <c r="L821" s="3"/>
      <c r="M821" s="3"/>
    </row>
    <row r="822" spans="8:13" x14ac:dyDescent="0.2">
      <c r="H822" s="3"/>
      <c r="I822" s="3"/>
      <c r="J822" s="3"/>
      <c r="K822" s="3"/>
      <c r="L822" s="3"/>
      <c r="M822" s="3"/>
    </row>
    <row r="823" spans="8:13" x14ac:dyDescent="0.2">
      <c r="H823" s="3"/>
      <c r="I823" s="3"/>
      <c r="J823" s="3"/>
      <c r="K823" s="3"/>
      <c r="L823" s="3"/>
      <c r="M823" s="3"/>
    </row>
    <row r="824" spans="8:13" x14ac:dyDescent="0.2">
      <c r="H824" s="3"/>
      <c r="I824" s="3"/>
      <c r="J824" s="3"/>
      <c r="K824" s="3"/>
      <c r="L824" s="3"/>
      <c r="M824" s="3"/>
    </row>
    <row r="825" spans="8:13" x14ac:dyDescent="0.2">
      <c r="H825" s="3"/>
      <c r="I825" s="3"/>
      <c r="J825" s="3"/>
      <c r="K825" s="3"/>
      <c r="L825" s="3"/>
      <c r="M825" s="3"/>
    </row>
    <row r="826" spans="8:13" x14ac:dyDescent="0.2">
      <c r="H826" s="3"/>
      <c r="I826" s="3"/>
      <c r="J826" s="3"/>
      <c r="K826" s="3"/>
      <c r="L826" s="3"/>
      <c r="M826" s="3"/>
    </row>
    <row r="827" spans="8:13" x14ac:dyDescent="0.2">
      <c r="H827" s="3"/>
      <c r="I827" s="3"/>
      <c r="J827" s="3"/>
      <c r="K827" s="3"/>
      <c r="L827" s="3"/>
      <c r="M827" s="3"/>
    </row>
    <row r="828" spans="8:13" x14ac:dyDescent="0.2">
      <c r="H828" s="3"/>
      <c r="I828" s="3"/>
      <c r="J828" s="3"/>
      <c r="K828" s="3"/>
      <c r="L828" s="3"/>
      <c r="M828" s="3"/>
    </row>
    <row r="829" spans="8:13" x14ac:dyDescent="0.2">
      <c r="H829" s="3"/>
      <c r="I829" s="3"/>
      <c r="J829" s="3"/>
      <c r="K829" s="3"/>
      <c r="L829" s="3"/>
      <c r="M829" s="3"/>
    </row>
    <row r="830" spans="8:13" x14ac:dyDescent="0.2">
      <c r="H830" s="3"/>
      <c r="I830" s="3"/>
      <c r="J830" s="3"/>
      <c r="K830" s="3"/>
      <c r="L830" s="3"/>
      <c r="M830" s="3"/>
    </row>
    <row r="831" spans="8:13" x14ac:dyDescent="0.2">
      <c r="H831" s="3"/>
      <c r="I831" s="3"/>
      <c r="J831" s="3"/>
      <c r="K831" s="3"/>
      <c r="L831" s="3"/>
      <c r="M831" s="3"/>
    </row>
    <row r="832" spans="8:13" x14ac:dyDescent="0.2">
      <c r="H832" s="3"/>
      <c r="I832" s="3"/>
      <c r="J832" s="3"/>
      <c r="K832" s="3"/>
      <c r="L832" s="3"/>
      <c r="M832" s="3"/>
    </row>
    <row r="833" spans="2:13" x14ac:dyDescent="0.2">
      <c r="H833" s="3"/>
      <c r="I833" s="3"/>
      <c r="J833" s="3"/>
      <c r="K833" s="3"/>
      <c r="L833" s="3"/>
      <c r="M833" s="3"/>
    </row>
    <row r="834" spans="2:13" x14ac:dyDescent="0.2">
      <c r="H834" s="3"/>
      <c r="I834" s="3"/>
      <c r="J834" s="3"/>
      <c r="K834" s="3"/>
      <c r="L834" s="3"/>
      <c r="M834" s="3"/>
    </row>
    <row r="835" spans="2:13" x14ac:dyDescent="0.2">
      <c r="H835" s="3"/>
      <c r="I835" s="3"/>
      <c r="J835" s="3"/>
      <c r="K835" s="3"/>
      <c r="L835" s="3"/>
      <c r="M835" s="3"/>
    </row>
    <row r="836" spans="2:13" x14ac:dyDescent="0.2">
      <c r="H836" s="3"/>
      <c r="I836" s="3"/>
      <c r="J836" s="3"/>
      <c r="K836" s="3"/>
      <c r="L836" s="3"/>
      <c r="M836" s="3"/>
    </row>
    <row r="837" spans="2:13" x14ac:dyDescent="0.2">
      <c r="H837" s="3"/>
      <c r="I837" s="3"/>
      <c r="J837" s="3"/>
      <c r="K837" s="3"/>
      <c r="L837" s="3"/>
      <c r="M837" s="3"/>
    </row>
    <row r="838" spans="2:13" x14ac:dyDescent="0.2">
      <c r="H838" s="3"/>
      <c r="I838" s="3"/>
      <c r="J838" s="3"/>
      <c r="K838" s="3"/>
      <c r="L838" s="3"/>
      <c r="M838" s="3"/>
    </row>
    <row r="839" spans="2:13" x14ac:dyDescent="0.2">
      <c r="H839" s="3"/>
      <c r="I839" s="3"/>
      <c r="J839" s="3"/>
      <c r="K839" s="3"/>
      <c r="L839" s="3"/>
      <c r="M839" s="3"/>
    </row>
    <row r="840" spans="2:13" x14ac:dyDescent="0.2">
      <c r="H840" s="3"/>
      <c r="I840" s="3"/>
      <c r="J840" s="3"/>
      <c r="K840" s="3"/>
      <c r="L840" s="3"/>
      <c r="M840" s="3"/>
    </row>
    <row r="841" spans="2:13" x14ac:dyDescent="0.2">
      <c r="B841" s="2"/>
      <c r="C841" s="2"/>
      <c r="D841" s="2"/>
      <c r="E841" s="3"/>
      <c r="F841" s="3"/>
      <c r="G841" s="3"/>
      <c r="H841" s="3"/>
      <c r="I841" s="3"/>
      <c r="J841" s="3"/>
      <c r="K841" s="3"/>
      <c r="L841" s="3"/>
      <c r="M841" s="3"/>
    </row>
    <row r="842" spans="2:13" x14ac:dyDescent="0.2">
      <c r="B842" s="2"/>
      <c r="C842" s="2"/>
      <c r="D842" s="2"/>
      <c r="E842" s="3"/>
      <c r="F842" s="3"/>
      <c r="G842" s="3"/>
      <c r="H842" s="3"/>
      <c r="I842" s="3"/>
      <c r="J842" s="3"/>
      <c r="K842" s="3"/>
      <c r="L842" s="3"/>
      <c r="M842" s="3"/>
    </row>
    <row r="843" spans="2:13" x14ac:dyDescent="0.2">
      <c r="B843" s="2"/>
      <c r="C843" s="2"/>
      <c r="D843" s="2"/>
      <c r="E843" s="3"/>
      <c r="F843" s="3"/>
      <c r="G843" s="3"/>
      <c r="H843" s="3"/>
      <c r="I843" s="3"/>
      <c r="J843" s="3"/>
      <c r="K843" s="3"/>
      <c r="L843" s="3"/>
      <c r="M843" s="3"/>
    </row>
    <row r="844" spans="2:13" x14ac:dyDescent="0.2">
      <c r="B844" s="2"/>
      <c r="C844" s="2"/>
      <c r="D844" s="2"/>
      <c r="E844" s="3"/>
      <c r="F844" s="3"/>
      <c r="G844" s="3"/>
      <c r="H844" s="3"/>
      <c r="I844" s="3"/>
      <c r="J844" s="3"/>
      <c r="K844" s="3"/>
      <c r="L844" s="3"/>
      <c r="M844" s="3"/>
    </row>
    <row r="845" spans="2:13" x14ac:dyDescent="0.2">
      <c r="B845" s="2"/>
      <c r="C845" s="2"/>
      <c r="D845" s="2"/>
      <c r="E845" s="3"/>
      <c r="F845" s="3"/>
      <c r="G845" s="3"/>
      <c r="H845" s="3"/>
      <c r="I845" s="3"/>
      <c r="J845" s="3"/>
      <c r="K845" s="3"/>
      <c r="L845" s="3"/>
      <c r="M845" s="3"/>
    </row>
    <row r="846" spans="2:13" x14ac:dyDescent="0.2">
      <c r="B846" s="2"/>
      <c r="C846" s="2"/>
      <c r="D846" s="2"/>
      <c r="E846" s="3"/>
      <c r="F846" s="3"/>
      <c r="G846" s="3"/>
      <c r="H846" s="3"/>
      <c r="I846" s="3"/>
      <c r="J846" s="3"/>
      <c r="K846" s="3"/>
      <c r="L846" s="3"/>
      <c r="M846" s="3"/>
    </row>
    <row r="847" spans="2:13" x14ac:dyDescent="0.2">
      <c r="B847" s="2"/>
      <c r="C847" s="2"/>
      <c r="D847" s="2"/>
      <c r="E847" s="3"/>
      <c r="F847" s="3"/>
      <c r="G847" s="3"/>
      <c r="H847" s="3"/>
      <c r="I847" s="3"/>
      <c r="J847" s="3"/>
      <c r="K847" s="3"/>
      <c r="L847" s="3"/>
      <c r="M847" s="3"/>
    </row>
    <row r="848" spans="2:13" x14ac:dyDescent="0.2">
      <c r="I848" s="3"/>
      <c r="J848" s="3"/>
      <c r="K848" s="3"/>
      <c r="L848" s="3"/>
      <c r="M848" s="3"/>
    </row>
    <row r="849" spans="9:13" x14ac:dyDescent="0.2">
      <c r="I849" s="3"/>
      <c r="J849" s="3"/>
      <c r="K849" s="3"/>
      <c r="L849" s="3"/>
      <c r="M849" s="3"/>
    </row>
    <row r="850" spans="9:13" x14ac:dyDescent="0.2">
      <c r="I850" s="3"/>
      <c r="J850" s="3"/>
      <c r="K850" s="3"/>
      <c r="L850" s="3"/>
      <c r="M850" s="3"/>
    </row>
    <row r="851" spans="9:13" x14ac:dyDescent="0.2">
      <c r="I851" s="3"/>
      <c r="J851" s="3"/>
      <c r="K851" s="3"/>
      <c r="L851" s="3"/>
      <c r="M851" s="3"/>
    </row>
    <row r="852" spans="9:13" x14ac:dyDescent="0.2">
      <c r="I852" s="3"/>
      <c r="J852" s="3"/>
      <c r="K852" s="3"/>
      <c r="L852" s="3"/>
      <c r="M852" s="3"/>
    </row>
    <row r="853" spans="9:13" x14ac:dyDescent="0.2">
      <c r="I853" s="3"/>
      <c r="J853" s="3"/>
      <c r="K853" s="3"/>
      <c r="L853" s="3"/>
      <c r="M853" s="3"/>
    </row>
    <row r="854" spans="9:13" x14ac:dyDescent="0.2">
      <c r="I854" s="3"/>
      <c r="J854" s="3"/>
      <c r="K854" s="3"/>
      <c r="L854" s="3"/>
      <c r="M854" s="3"/>
    </row>
    <row r="855" spans="9:13" x14ac:dyDescent="0.2">
      <c r="I855" s="3"/>
      <c r="J855" s="3"/>
      <c r="K855" s="3"/>
      <c r="L855" s="3"/>
      <c r="M855" s="3"/>
    </row>
    <row r="856" spans="9:13" x14ac:dyDescent="0.2">
      <c r="I856" s="3"/>
      <c r="J856" s="3"/>
      <c r="K856" s="3"/>
      <c r="L856" s="3"/>
      <c r="M856" s="3"/>
    </row>
    <row r="857" spans="9:13" x14ac:dyDescent="0.2">
      <c r="I857" s="3"/>
      <c r="J857" s="3"/>
      <c r="K857" s="3"/>
      <c r="L857" s="3"/>
      <c r="M857" s="3"/>
    </row>
    <row r="858" spans="9:13" x14ac:dyDescent="0.2">
      <c r="I858" s="3"/>
      <c r="J858" s="3"/>
      <c r="K858" s="3"/>
      <c r="L858" s="3"/>
      <c r="M858" s="3"/>
    </row>
    <row r="859" spans="9:13" x14ac:dyDescent="0.2">
      <c r="I859" s="3"/>
      <c r="J859" s="3"/>
      <c r="K859" s="3"/>
      <c r="L859" s="3"/>
      <c r="M859" s="3"/>
    </row>
    <row r="860" spans="9:13" x14ac:dyDescent="0.2">
      <c r="I860" s="3"/>
      <c r="J860" s="3"/>
      <c r="K860" s="3"/>
      <c r="L860" s="3"/>
      <c r="M860" s="3"/>
    </row>
    <row r="861" spans="9:13" x14ac:dyDescent="0.2">
      <c r="I861" s="3"/>
      <c r="J861" s="3"/>
      <c r="K861" s="3"/>
      <c r="L861" s="3"/>
      <c r="M861" s="3"/>
    </row>
    <row r="862" spans="9:13" x14ac:dyDescent="0.2">
      <c r="I862" s="3"/>
      <c r="J862" s="3"/>
      <c r="K862" s="3"/>
      <c r="L862" s="3"/>
      <c r="M862" s="3"/>
    </row>
    <row r="863" spans="9:13" x14ac:dyDescent="0.2">
      <c r="I863" s="3"/>
      <c r="J863" s="3"/>
      <c r="K863" s="3"/>
      <c r="L863" s="3"/>
      <c r="M863" s="3"/>
    </row>
    <row r="864" spans="9:13" x14ac:dyDescent="0.2">
      <c r="I864" s="3"/>
      <c r="J864" s="3"/>
      <c r="K864" s="3"/>
      <c r="L864" s="3"/>
      <c r="M864" s="3"/>
    </row>
    <row r="865" spans="9:13" x14ac:dyDescent="0.2">
      <c r="I865" s="3"/>
      <c r="J865" s="3"/>
      <c r="K865" s="3"/>
      <c r="L865" s="3"/>
      <c r="M865" s="3"/>
    </row>
    <row r="866" spans="9:13" x14ac:dyDescent="0.2">
      <c r="I866" s="3"/>
      <c r="J866" s="3"/>
      <c r="K866" s="3"/>
      <c r="L866" s="3"/>
      <c r="M866" s="3"/>
    </row>
    <row r="867" spans="9:13" x14ac:dyDescent="0.2">
      <c r="I867" s="3"/>
      <c r="J867" s="3"/>
      <c r="K867" s="3"/>
      <c r="L867" s="3"/>
      <c r="M867" s="3"/>
    </row>
    <row r="868" spans="9:13" x14ac:dyDescent="0.2">
      <c r="I868" s="3"/>
      <c r="J868" s="3"/>
      <c r="K868" s="3"/>
      <c r="L868" s="3"/>
      <c r="M868" s="3"/>
    </row>
    <row r="869" spans="9:13" x14ac:dyDescent="0.2">
      <c r="I869" s="3"/>
      <c r="J869" s="3"/>
      <c r="K869" s="3"/>
      <c r="L869" s="3"/>
      <c r="M869" s="3"/>
    </row>
    <row r="870" spans="9:13" x14ac:dyDescent="0.2">
      <c r="I870" s="3"/>
      <c r="J870" s="3"/>
      <c r="K870" s="3"/>
      <c r="L870" s="3"/>
      <c r="M870" s="3"/>
    </row>
    <row r="871" spans="9:13" x14ac:dyDescent="0.2">
      <c r="I871" s="3"/>
      <c r="J871" s="3"/>
      <c r="K871" s="3"/>
      <c r="L871" s="3"/>
      <c r="M871" s="3"/>
    </row>
    <row r="872" spans="9:13" x14ac:dyDescent="0.2">
      <c r="I872" s="3"/>
      <c r="J872" s="3"/>
      <c r="K872" s="3"/>
      <c r="L872" s="3"/>
      <c r="M872" s="3"/>
    </row>
    <row r="873" spans="9:13" x14ac:dyDescent="0.2">
      <c r="I873" s="3"/>
      <c r="J873" s="3"/>
      <c r="K873" s="3"/>
      <c r="L873" s="3"/>
      <c r="M873" s="3"/>
    </row>
    <row r="874" spans="9:13" x14ac:dyDescent="0.2">
      <c r="I874" s="3"/>
      <c r="J874" s="3"/>
      <c r="K874" s="3"/>
      <c r="L874" s="3"/>
      <c r="M874" s="3"/>
    </row>
    <row r="875" spans="9:13" x14ac:dyDescent="0.2">
      <c r="I875" s="3"/>
      <c r="J875" s="3"/>
      <c r="K875" s="3"/>
      <c r="L875" s="3"/>
      <c r="M875" s="3"/>
    </row>
    <row r="876" spans="9:13" x14ac:dyDescent="0.2">
      <c r="I876" s="3"/>
      <c r="J876" s="3"/>
      <c r="K876" s="3"/>
      <c r="L876" s="3"/>
      <c r="M876" s="3"/>
    </row>
    <row r="877" spans="9:13" x14ac:dyDescent="0.2">
      <c r="I877" s="3"/>
      <c r="J877" s="3"/>
      <c r="K877" s="3"/>
      <c r="L877" s="3"/>
      <c r="M877" s="3"/>
    </row>
    <row r="878" spans="9:13" x14ac:dyDescent="0.2">
      <c r="I878" s="3"/>
      <c r="J878" s="3"/>
      <c r="K878" s="3"/>
      <c r="L878" s="3"/>
      <c r="M878" s="3"/>
    </row>
    <row r="879" spans="9:13" x14ac:dyDescent="0.2">
      <c r="I879" s="3"/>
      <c r="J879" s="3"/>
      <c r="K879" s="3"/>
      <c r="L879" s="3"/>
      <c r="M879" s="3"/>
    </row>
    <row r="880" spans="9:13" x14ac:dyDescent="0.2">
      <c r="I880" s="3"/>
      <c r="J880" s="3"/>
      <c r="K880" s="3"/>
      <c r="L880" s="3"/>
      <c r="M880" s="3"/>
    </row>
    <row r="881" spans="2:13" x14ac:dyDescent="0.2"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</row>
    <row r="882" spans="2:13" x14ac:dyDescent="0.2"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</row>
  </sheetData>
  <phoneticPr fontId="0" type="noConversion"/>
  <pageMargins left="0.25" right="0.25" top="0.75" bottom="0.75" header="0.3" footer="0.3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18"/>
  <sheetViews>
    <sheetView workbookViewId="0">
      <selection activeCell="K32" sqref="K32"/>
    </sheetView>
  </sheetViews>
  <sheetFormatPr defaultRowHeight="12.75" x14ac:dyDescent="0.2"/>
  <cols>
    <col min="3" max="3" width="31.5703125" customWidth="1"/>
    <col min="4" max="4" width="14.42578125" customWidth="1"/>
    <col min="5" max="5" width="13.7109375" customWidth="1"/>
    <col min="6" max="6" width="14" customWidth="1"/>
    <col min="7" max="7" width="10.42578125" bestFit="1" customWidth="1"/>
  </cols>
  <sheetData>
    <row r="1" spans="2:8" x14ac:dyDescent="0.2">
      <c r="B1" s="21" t="s">
        <v>22</v>
      </c>
      <c r="C1" s="20"/>
      <c r="D1" s="20"/>
      <c r="E1" s="20"/>
      <c r="F1" s="20"/>
      <c r="G1" s="20"/>
      <c r="H1" s="19"/>
    </row>
    <row r="2" spans="2:8" x14ac:dyDescent="0.2">
      <c r="B2" s="23" t="s">
        <v>23</v>
      </c>
      <c r="C2" s="23" t="s">
        <v>24</v>
      </c>
      <c r="D2" s="23" t="s">
        <v>155</v>
      </c>
      <c r="E2" s="23" t="s">
        <v>156</v>
      </c>
      <c r="F2" s="60" t="s">
        <v>157</v>
      </c>
      <c r="G2" s="57" t="s">
        <v>110</v>
      </c>
    </row>
    <row r="3" spans="2:8" x14ac:dyDescent="0.2">
      <c r="B3" s="23" t="s">
        <v>25</v>
      </c>
      <c r="C3" s="23"/>
      <c r="D3" s="23"/>
      <c r="E3" s="23"/>
      <c r="F3" s="60"/>
      <c r="G3" s="61" t="s">
        <v>158</v>
      </c>
    </row>
    <row r="4" spans="2:8" x14ac:dyDescent="0.2">
      <c r="C4" s="23"/>
      <c r="D4" s="58">
        <v>1</v>
      </c>
      <c r="E4" s="58">
        <v>2</v>
      </c>
      <c r="F4" s="57">
        <v>3</v>
      </c>
      <c r="G4" s="31" t="s">
        <v>159</v>
      </c>
    </row>
    <row r="5" spans="2:8" x14ac:dyDescent="0.2">
      <c r="B5" s="21">
        <v>6</v>
      </c>
      <c r="C5" s="21" t="s">
        <v>4</v>
      </c>
      <c r="D5" s="24">
        <f>SUM(D6+D11+D19+D22+D28)</f>
        <v>4492000</v>
      </c>
      <c r="E5" s="24">
        <f>SUM(E6+E11+E19+E22+E28)</f>
        <v>5277000</v>
      </c>
      <c r="F5" s="24">
        <f>SUM(F6+F11+F19+F22+F28)</f>
        <v>4623971.51</v>
      </c>
      <c r="G5" s="25">
        <f>SUM(F5/E5)</f>
        <v>0.87625004927041872</v>
      </c>
    </row>
    <row r="6" spans="2:8" x14ac:dyDescent="0.2">
      <c r="B6" s="21">
        <v>61</v>
      </c>
      <c r="C6" s="21" t="s">
        <v>26</v>
      </c>
      <c r="D6" s="24">
        <f>SUM(D7:D9)</f>
        <v>920800</v>
      </c>
      <c r="E6" s="24">
        <f>SUM(E7:E9)</f>
        <v>1460800</v>
      </c>
      <c r="F6" s="24">
        <f>SUM(F7:F9)</f>
        <v>1319459.22</v>
      </c>
      <c r="G6" s="25">
        <f t="shared" ref="G6:G69" si="0">SUM(F6/E6)</f>
        <v>0.90324426341730557</v>
      </c>
    </row>
    <row r="7" spans="2:8" x14ac:dyDescent="0.2">
      <c r="B7" s="23">
        <v>611</v>
      </c>
      <c r="C7" s="23" t="s">
        <v>27</v>
      </c>
      <c r="D7" s="26">
        <v>700000</v>
      </c>
      <c r="E7" s="26">
        <v>1100000</v>
      </c>
      <c r="F7" s="26">
        <v>1026989.98</v>
      </c>
      <c r="G7" s="25">
        <f t="shared" si="0"/>
        <v>0.93362725454545448</v>
      </c>
    </row>
    <row r="8" spans="2:8" x14ac:dyDescent="0.2">
      <c r="B8" s="23">
        <v>613</v>
      </c>
      <c r="C8" s="23" t="s">
        <v>28</v>
      </c>
      <c r="D8" s="26">
        <v>174800</v>
      </c>
      <c r="E8" s="26">
        <v>314800</v>
      </c>
      <c r="F8" s="26">
        <v>276095.59999999998</v>
      </c>
      <c r="G8" s="25">
        <f t="shared" si="0"/>
        <v>0.87705082592121975</v>
      </c>
    </row>
    <row r="9" spans="2:8" x14ac:dyDescent="0.2">
      <c r="B9" s="23">
        <v>614</v>
      </c>
      <c r="C9" s="23" t="s">
        <v>29</v>
      </c>
      <c r="D9" s="26">
        <v>46000</v>
      </c>
      <c r="E9" s="26">
        <v>46000</v>
      </c>
      <c r="F9" s="26">
        <v>16373.64</v>
      </c>
      <c r="G9" s="25">
        <f t="shared" si="0"/>
        <v>0.35594869565217391</v>
      </c>
    </row>
    <row r="10" spans="2:8" x14ac:dyDescent="0.2">
      <c r="B10" s="22"/>
      <c r="C10" s="22"/>
      <c r="D10" s="22"/>
      <c r="E10" s="24"/>
      <c r="F10" s="24"/>
      <c r="G10" s="25"/>
    </row>
    <row r="11" spans="2:8" x14ac:dyDescent="0.2">
      <c r="B11" s="21">
        <v>63</v>
      </c>
      <c r="C11" s="21" t="s">
        <v>30</v>
      </c>
      <c r="D11" s="24">
        <f>SUM(D14:D17)</f>
        <v>2485000</v>
      </c>
      <c r="E11" s="24">
        <f>SUM(E14:E17)</f>
        <v>2685000</v>
      </c>
      <c r="F11" s="24">
        <f>SUM(F14:F17)</f>
        <v>2272288.6399999997</v>
      </c>
      <c r="G11" s="25">
        <f t="shared" si="0"/>
        <v>0.84628999627560508</v>
      </c>
    </row>
    <row r="12" spans="2:8" x14ac:dyDescent="0.2">
      <c r="C12" s="21" t="s">
        <v>31</v>
      </c>
      <c r="D12" s="21"/>
      <c r="E12" s="24"/>
      <c r="F12" s="24"/>
      <c r="G12" s="25"/>
    </row>
    <row r="13" spans="2:8" x14ac:dyDescent="0.2">
      <c r="C13" s="21" t="s">
        <v>32</v>
      </c>
      <c r="D13" s="21"/>
      <c r="E13" s="24"/>
      <c r="F13" s="24"/>
      <c r="G13" s="25"/>
    </row>
    <row r="14" spans="2:8" x14ac:dyDescent="0.2">
      <c r="B14" s="23">
        <v>633</v>
      </c>
      <c r="C14" s="23" t="s">
        <v>33</v>
      </c>
      <c r="D14" s="26">
        <v>1635000</v>
      </c>
      <c r="E14" s="26">
        <v>1835000</v>
      </c>
      <c r="F14" s="26">
        <v>1972658.76</v>
      </c>
      <c r="G14" s="25">
        <f t="shared" si="0"/>
        <v>1.0750183978201635</v>
      </c>
    </row>
    <row r="15" spans="2:8" x14ac:dyDescent="0.2">
      <c r="B15" s="23">
        <v>634</v>
      </c>
      <c r="C15" s="23" t="s">
        <v>115</v>
      </c>
      <c r="D15" s="26">
        <v>670000</v>
      </c>
      <c r="E15" s="26">
        <v>670000</v>
      </c>
      <c r="F15" s="26">
        <v>164608.81</v>
      </c>
      <c r="G15" s="25">
        <f t="shared" si="0"/>
        <v>0.24568479104477611</v>
      </c>
    </row>
    <row r="16" spans="2:8" x14ac:dyDescent="0.2">
      <c r="B16" s="23"/>
      <c r="C16" s="23" t="s">
        <v>116</v>
      </c>
      <c r="E16" s="26"/>
      <c r="F16" s="26"/>
      <c r="G16" s="25"/>
    </row>
    <row r="17" spans="2:7" x14ac:dyDescent="0.2">
      <c r="B17" s="23">
        <v>635</v>
      </c>
      <c r="C17" s="23" t="s">
        <v>34</v>
      </c>
      <c r="D17" s="26">
        <v>180000</v>
      </c>
      <c r="E17" s="26">
        <v>180000</v>
      </c>
      <c r="F17" s="26">
        <v>135021.07</v>
      </c>
      <c r="G17" s="25">
        <f t="shared" si="0"/>
        <v>0.75011705555555563</v>
      </c>
    </row>
    <row r="18" spans="2:7" x14ac:dyDescent="0.2">
      <c r="C18" s="23" t="s">
        <v>35</v>
      </c>
      <c r="D18" s="26"/>
      <c r="E18" s="24"/>
      <c r="F18" s="24"/>
      <c r="G18" s="25"/>
    </row>
    <row r="19" spans="2:7" x14ac:dyDescent="0.2">
      <c r="B19" s="21">
        <v>64</v>
      </c>
      <c r="C19" s="21" t="s">
        <v>36</v>
      </c>
      <c r="D19" s="24">
        <f>SUM(D20:D21)</f>
        <v>417200</v>
      </c>
      <c r="E19" s="24">
        <f>SUM(E20:E21)</f>
        <v>462200</v>
      </c>
      <c r="F19" s="24">
        <f>SUM(F20:F21)</f>
        <v>325086.63999999996</v>
      </c>
      <c r="G19" s="25">
        <f t="shared" si="0"/>
        <v>0.70334625703158793</v>
      </c>
    </row>
    <row r="20" spans="2:7" x14ac:dyDescent="0.2">
      <c r="B20" s="23">
        <v>641</v>
      </c>
      <c r="C20" s="23" t="s">
        <v>37</v>
      </c>
      <c r="D20" s="26">
        <v>3000</v>
      </c>
      <c r="E20" s="26">
        <v>3000</v>
      </c>
      <c r="F20" s="26">
        <v>4961.2299999999996</v>
      </c>
      <c r="G20" s="25">
        <f t="shared" si="0"/>
        <v>1.6537433333333331</v>
      </c>
    </row>
    <row r="21" spans="2:7" x14ac:dyDescent="0.2">
      <c r="B21" s="23">
        <v>642</v>
      </c>
      <c r="C21" s="23" t="s">
        <v>38</v>
      </c>
      <c r="D21" s="26">
        <v>414200</v>
      </c>
      <c r="E21" s="26">
        <v>459200</v>
      </c>
      <c r="F21" s="26">
        <v>320125.40999999997</v>
      </c>
      <c r="G21" s="25">
        <f t="shared" si="0"/>
        <v>0.69713721689895469</v>
      </c>
    </row>
    <row r="22" spans="2:7" x14ac:dyDescent="0.2">
      <c r="B22" s="21">
        <v>65</v>
      </c>
      <c r="C22" s="21" t="s">
        <v>39</v>
      </c>
      <c r="D22" s="24">
        <f>SUM(D25:D27)</f>
        <v>666000</v>
      </c>
      <c r="E22" s="24">
        <f>SUM(E25:E27)</f>
        <v>666000</v>
      </c>
      <c r="F22" s="24">
        <f>SUM(F25:F27)</f>
        <v>707137.01</v>
      </c>
      <c r="G22" s="25">
        <f t="shared" si="0"/>
        <v>1.0617672822822823</v>
      </c>
    </row>
    <row r="23" spans="2:7" x14ac:dyDescent="0.2">
      <c r="C23" s="21" t="s">
        <v>40</v>
      </c>
      <c r="D23" s="21"/>
      <c r="E23" s="24"/>
      <c r="F23" s="24"/>
      <c r="G23" s="25"/>
    </row>
    <row r="24" spans="2:7" x14ac:dyDescent="0.2">
      <c r="C24" s="21" t="s">
        <v>41</v>
      </c>
      <c r="D24" s="21"/>
      <c r="E24" s="24"/>
      <c r="F24" s="24"/>
      <c r="G24" s="25"/>
    </row>
    <row r="25" spans="2:7" x14ac:dyDescent="0.2">
      <c r="B25" s="23">
        <v>651</v>
      </c>
      <c r="C25" s="23" t="s">
        <v>42</v>
      </c>
      <c r="D25" s="26">
        <v>8000</v>
      </c>
      <c r="E25" s="26">
        <v>8000</v>
      </c>
      <c r="F25" s="26">
        <v>1545.68</v>
      </c>
      <c r="G25" s="25">
        <f t="shared" si="0"/>
        <v>0.19321000000000002</v>
      </c>
    </row>
    <row r="26" spans="2:7" x14ac:dyDescent="0.2">
      <c r="B26" s="23">
        <v>652</v>
      </c>
      <c r="C26" s="23" t="s">
        <v>43</v>
      </c>
      <c r="D26" s="26">
        <v>92000</v>
      </c>
      <c r="E26" s="26">
        <v>92000</v>
      </c>
      <c r="F26" s="26">
        <v>29839.65</v>
      </c>
      <c r="G26" s="25">
        <f t="shared" si="0"/>
        <v>0.32434402173913046</v>
      </c>
    </row>
    <row r="27" spans="2:7" x14ac:dyDescent="0.2">
      <c r="B27" s="23">
        <v>653</v>
      </c>
      <c r="C27" s="23" t="s">
        <v>44</v>
      </c>
      <c r="D27" s="26">
        <v>566000</v>
      </c>
      <c r="E27" s="26">
        <v>566000</v>
      </c>
      <c r="F27" s="26">
        <v>675751.68</v>
      </c>
      <c r="G27" s="25">
        <f t="shared" si="0"/>
        <v>1.1939075618374559</v>
      </c>
    </row>
    <row r="28" spans="2:7" x14ac:dyDescent="0.2">
      <c r="B28" s="21">
        <v>68</v>
      </c>
      <c r="C28" s="21" t="s">
        <v>45</v>
      </c>
      <c r="D28" s="24">
        <f>SUM(D30:D31)</f>
        <v>3000</v>
      </c>
      <c r="E28" s="24">
        <f>SUM(E30:E31)</f>
        <v>3000</v>
      </c>
      <c r="F28" s="24">
        <f>SUM(F30:F31)</f>
        <v>0</v>
      </c>
      <c r="G28" s="25">
        <f t="shared" si="0"/>
        <v>0</v>
      </c>
    </row>
    <row r="29" spans="2:7" x14ac:dyDescent="0.2">
      <c r="C29" s="21" t="s">
        <v>46</v>
      </c>
      <c r="D29" s="21"/>
      <c r="E29" s="24"/>
      <c r="F29" s="24"/>
      <c r="G29" s="25"/>
    </row>
    <row r="30" spans="2:7" x14ac:dyDescent="0.2">
      <c r="B30" s="23">
        <v>681</v>
      </c>
      <c r="C30" s="23" t="s">
        <v>47</v>
      </c>
      <c r="D30" s="26">
        <v>1000</v>
      </c>
      <c r="E30" s="26">
        <v>1000</v>
      </c>
      <c r="F30" s="26">
        <v>0</v>
      </c>
      <c r="G30" s="25">
        <f t="shared" si="0"/>
        <v>0</v>
      </c>
    </row>
    <row r="31" spans="2:7" x14ac:dyDescent="0.2">
      <c r="B31" s="23">
        <v>683</v>
      </c>
      <c r="C31" s="23" t="s">
        <v>48</v>
      </c>
      <c r="D31" s="26">
        <v>2000</v>
      </c>
      <c r="E31" s="26">
        <v>2000</v>
      </c>
      <c r="F31" s="26">
        <v>0</v>
      </c>
      <c r="G31" s="25"/>
    </row>
    <row r="32" spans="2:7" x14ac:dyDescent="0.2">
      <c r="B32" s="21">
        <v>7</v>
      </c>
      <c r="C32" s="21" t="s">
        <v>49</v>
      </c>
      <c r="D32" s="24">
        <f>SUM(D34+D38)</f>
        <v>8000</v>
      </c>
      <c r="E32" s="24">
        <f>SUM(E34+E38)</f>
        <v>23000</v>
      </c>
      <c r="F32" s="24">
        <f>SUM(F34+F38)</f>
        <v>29347.98</v>
      </c>
      <c r="G32" s="25">
        <f t="shared" si="0"/>
        <v>1.2759991304347826</v>
      </c>
    </row>
    <row r="33" spans="2:8" x14ac:dyDescent="0.2">
      <c r="C33" s="21" t="s">
        <v>50</v>
      </c>
      <c r="D33" s="21"/>
      <c r="E33" s="24"/>
      <c r="F33" s="24"/>
      <c r="G33" s="25"/>
    </row>
    <row r="34" spans="2:8" x14ac:dyDescent="0.2">
      <c r="B34" s="21">
        <v>71</v>
      </c>
      <c r="C34" s="21" t="s">
        <v>51</v>
      </c>
      <c r="D34" s="24">
        <f>SUM(D36)</f>
        <v>5000</v>
      </c>
      <c r="E34" s="24">
        <f>SUM(E36)</f>
        <v>20000</v>
      </c>
      <c r="F34" s="24">
        <f>SUM(F36)</f>
        <v>25921.07</v>
      </c>
      <c r="G34" s="25">
        <f t="shared" si="0"/>
        <v>1.2960535</v>
      </c>
    </row>
    <row r="35" spans="2:8" x14ac:dyDescent="0.2">
      <c r="C35" s="21" t="s">
        <v>52</v>
      </c>
      <c r="D35" s="21"/>
      <c r="E35" s="24"/>
      <c r="F35" s="24"/>
      <c r="G35" s="25"/>
    </row>
    <row r="36" spans="2:8" x14ac:dyDescent="0.2">
      <c r="B36" s="23">
        <v>711</v>
      </c>
      <c r="C36" s="23" t="s">
        <v>53</v>
      </c>
      <c r="D36" s="26">
        <v>5000</v>
      </c>
      <c r="E36" s="26">
        <v>20000</v>
      </c>
      <c r="F36" s="26">
        <v>25921.07</v>
      </c>
      <c r="G36" s="25">
        <f t="shared" si="0"/>
        <v>1.2960535</v>
      </c>
    </row>
    <row r="37" spans="2:8" x14ac:dyDescent="0.2">
      <c r="C37" s="23" t="s">
        <v>54</v>
      </c>
      <c r="D37" s="23"/>
      <c r="E37" s="24"/>
      <c r="F37" s="24"/>
      <c r="G37" s="25"/>
    </row>
    <row r="38" spans="2:8" x14ac:dyDescent="0.2">
      <c r="B38" s="21">
        <v>72</v>
      </c>
      <c r="C38" s="21" t="s">
        <v>55</v>
      </c>
      <c r="D38" s="24">
        <f>SUM(D40)</f>
        <v>3000</v>
      </c>
      <c r="E38" s="24">
        <f>SUM(E40)</f>
        <v>3000</v>
      </c>
      <c r="F38" s="24">
        <f>SUM(F40)</f>
        <v>3426.91</v>
      </c>
      <c r="G38" s="25">
        <f t="shared" si="0"/>
        <v>1.1423033333333332</v>
      </c>
    </row>
    <row r="39" spans="2:8" x14ac:dyDescent="0.2">
      <c r="C39" s="21" t="s">
        <v>56</v>
      </c>
      <c r="D39" s="21"/>
      <c r="E39" s="24"/>
      <c r="F39" s="24"/>
      <c r="G39" s="25"/>
    </row>
    <row r="40" spans="2:8" x14ac:dyDescent="0.2">
      <c r="B40" s="27">
        <v>721</v>
      </c>
      <c r="C40" s="27" t="s">
        <v>57</v>
      </c>
      <c r="D40" s="28">
        <v>3000</v>
      </c>
      <c r="E40" s="26">
        <v>3000</v>
      </c>
      <c r="F40" s="28">
        <v>3426.91</v>
      </c>
      <c r="G40" s="25">
        <f t="shared" si="0"/>
        <v>1.1423033333333332</v>
      </c>
    </row>
    <row r="41" spans="2:8" x14ac:dyDescent="0.2">
      <c r="B41" s="42" t="s">
        <v>58</v>
      </c>
      <c r="C41" s="43"/>
      <c r="D41" s="65">
        <f>SUM(D5+D32)</f>
        <v>4500000</v>
      </c>
      <c r="E41" s="44">
        <f>SUM(E5+E32)</f>
        <v>5300000</v>
      </c>
      <c r="F41" s="44">
        <f>SUM(F5+F32)</f>
        <v>4653319.49</v>
      </c>
      <c r="G41" s="81">
        <f t="shared" si="0"/>
        <v>0.87798480943396229</v>
      </c>
    </row>
    <row r="42" spans="2:8" x14ac:dyDescent="0.2">
      <c r="B42" s="21"/>
      <c r="C42" s="20"/>
      <c r="D42" s="20"/>
      <c r="E42" s="20"/>
      <c r="F42" s="20"/>
      <c r="G42" s="25"/>
    </row>
    <row r="43" spans="2:8" x14ac:dyDescent="0.2">
      <c r="B43" s="21" t="s">
        <v>59</v>
      </c>
      <c r="C43" s="20"/>
      <c r="D43" s="20"/>
      <c r="E43" s="20"/>
      <c r="F43" s="20"/>
      <c r="G43" s="25"/>
    </row>
    <row r="44" spans="2:8" x14ac:dyDescent="0.2">
      <c r="B44" s="23" t="s">
        <v>111</v>
      </c>
      <c r="C44" s="23" t="s">
        <v>24</v>
      </c>
      <c r="D44" s="23" t="s">
        <v>160</v>
      </c>
      <c r="E44" s="23" t="s">
        <v>161</v>
      </c>
      <c r="F44" s="60" t="s">
        <v>162</v>
      </c>
      <c r="G44" s="82" t="s">
        <v>2</v>
      </c>
    </row>
    <row r="45" spans="2:8" x14ac:dyDescent="0.2">
      <c r="B45" s="23" t="s">
        <v>25</v>
      </c>
      <c r="C45" s="23"/>
      <c r="D45" s="23"/>
      <c r="E45" s="23"/>
      <c r="F45" s="57"/>
      <c r="G45" s="83"/>
    </row>
    <row r="46" spans="2:8" x14ac:dyDescent="0.2">
      <c r="C46" s="29"/>
      <c r="D46" s="58">
        <v>1</v>
      </c>
      <c r="E46" s="58">
        <v>2</v>
      </c>
      <c r="F46" s="57">
        <v>3</v>
      </c>
      <c r="G46" s="25"/>
      <c r="H46" s="13"/>
    </row>
    <row r="47" spans="2:8" x14ac:dyDescent="0.2">
      <c r="B47" s="32">
        <v>3</v>
      </c>
      <c r="C47" s="21" t="s">
        <v>7</v>
      </c>
      <c r="D47" s="24">
        <f>SUM(D48+D52+D57+D60+D64+D69+D74)</f>
        <v>2883000</v>
      </c>
      <c r="E47" s="24">
        <f>SUM(E48+E52+E57+E60+E64+E69+E74)</f>
        <v>3513000</v>
      </c>
      <c r="F47" s="24">
        <f>SUM(F48+F52+F57+F60+F64+F69+F74)</f>
        <v>3624183.4</v>
      </c>
      <c r="G47" s="25">
        <f t="shared" si="0"/>
        <v>1.0316491317961856</v>
      </c>
    </row>
    <row r="48" spans="2:8" x14ac:dyDescent="0.2">
      <c r="B48" s="32">
        <v>31</v>
      </c>
      <c r="C48" s="21" t="s">
        <v>60</v>
      </c>
      <c r="D48" s="24">
        <f>SUM(D49:D51)</f>
        <v>560400</v>
      </c>
      <c r="E48" s="24">
        <f>SUM(E49:E51)</f>
        <v>623400</v>
      </c>
      <c r="F48" s="24">
        <f>SUM(F49:F51)</f>
        <v>629166.6399999999</v>
      </c>
      <c r="G48" s="25">
        <f t="shared" si="0"/>
        <v>1.0092503047802373</v>
      </c>
    </row>
    <row r="49" spans="2:7" x14ac:dyDescent="0.2">
      <c r="B49" s="33">
        <v>311</v>
      </c>
      <c r="C49" s="23" t="s">
        <v>61</v>
      </c>
      <c r="D49" s="37">
        <v>445000</v>
      </c>
      <c r="E49" s="26">
        <v>498000</v>
      </c>
      <c r="F49" s="26">
        <v>502445.55</v>
      </c>
      <c r="G49" s="25">
        <f t="shared" si="0"/>
        <v>1.0089268072289157</v>
      </c>
    </row>
    <row r="50" spans="2:7" x14ac:dyDescent="0.2">
      <c r="B50" s="33">
        <v>312</v>
      </c>
      <c r="C50" s="23" t="s">
        <v>62</v>
      </c>
      <c r="D50" s="26">
        <v>41200</v>
      </c>
      <c r="E50" s="26">
        <v>41200</v>
      </c>
      <c r="F50" s="26">
        <v>41198.269999999997</v>
      </c>
      <c r="G50" s="25">
        <f t="shared" si="0"/>
        <v>0.99995800970873783</v>
      </c>
    </row>
    <row r="51" spans="2:7" x14ac:dyDescent="0.2">
      <c r="B51" s="33">
        <v>313</v>
      </c>
      <c r="C51" s="23" t="s">
        <v>63</v>
      </c>
      <c r="D51" s="26">
        <v>74200</v>
      </c>
      <c r="E51" s="26">
        <v>84200</v>
      </c>
      <c r="F51" s="26">
        <v>85522.82</v>
      </c>
      <c r="G51" s="25">
        <f t="shared" si="0"/>
        <v>1.0157104513064135</v>
      </c>
    </row>
    <row r="52" spans="2:7" x14ac:dyDescent="0.2">
      <c r="B52" s="32">
        <v>32</v>
      </c>
      <c r="C52" s="21" t="s">
        <v>64</v>
      </c>
      <c r="D52" s="24">
        <f>SUM(D53:D56)</f>
        <v>1246000</v>
      </c>
      <c r="E52" s="24">
        <f>SUM(E53:E56)</f>
        <v>1383000</v>
      </c>
      <c r="F52" s="24">
        <f>SUM(F53:F56)</f>
        <v>1421414.03</v>
      </c>
      <c r="G52" s="25">
        <f t="shared" si="0"/>
        <v>1.0277758712942877</v>
      </c>
    </row>
    <row r="53" spans="2:7" x14ac:dyDescent="0.2">
      <c r="B53" s="33">
        <v>321</v>
      </c>
      <c r="C53" s="23" t="s">
        <v>65</v>
      </c>
      <c r="D53" s="26">
        <v>17600</v>
      </c>
      <c r="E53" s="26">
        <v>17600</v>
      </c>
      <c r="F53" s="26">
        <v>10856.67</v>
      </c>
      <c r="G53" s="25">
        <f t="shared" si="0"/>
        <v>0.61685624999999999</v>
      </c>
    </row>
    <row r="54" spans="2:7" x14ac:dyDescent="0.2">
      <c r="B54" s="33">
        <v>322</v>
      </c>
      <c r="C54" s="23" t="s">
        <v>66</v>
      </c>
      <c r="D54" s="26">
        <v>265000</v>
      </c>
      <c r="E54" s="26">
        <v>265000</v>
      </c>
      <c r="F54" s="26">
        <v>211507.85</v>
      </c>
      <c r="G54" s="25">
        <f t="shared" si="0"/>
        <v>0.79814283018867926</v>
      </c>
    </row>
    <row r="55" spans="2:7" x14ac:dyDescent="0.2">
      <c r="B55" s="33">
        <v>323</v>
      </c>
      <c r="C55" s="23" t="s">
        <v>67</v>
      </c>
      <c r="D55" s="26">
        <v>695400</v>
      </c>
      <c r="E55" s="26">
        <v>812400</v>
      </c>
      <c r="F55" s="26">
        <v>945568.75</v>
      </c>
      <c r="G55" s="25">
        <f t="shared" si="0"/>
        <v>1.1639201747907435</v>
      </c>
    </row>
    <row r="56" spans="2:7" x14ac:dyDescent="0.2">
      <c r="B56" s="2">
        <v>329</v>
      </c>
      <c r="C56" s="2" t="s">
        <v>68</v>
      </c>
      <c r="D56" s="4">
        <v>268000</v>
      </c>
      <c r="E56" s="26">
        <v>288000</v>
      </c>
      <c r="F56" s="34">
        <v>253480.76</v>
      </c>
      <c r="G56" s="25">
        <f t="shared" si="0"/>
        <v>0.88014152777777777</v>
      </c>
    </row>
    <row r="57" spans="2:7" x14ac:dyDescent="0.2">
      <c r="B57" s="1">
        <v>34</v>
      </c>
      <c r="C57" s="1" t="s">
        <v>69</v>
      </c>
      <c r="D57" s="6">
        <f>SUM(D58:D59)</f>
        <v>128600</v>
      </c>
      <c r="E57" s="24">
        <f>SUM(E58:E59)</f>
        <v>130600</v>
      </c>
      <c r="F57" s="6">
        <f>SUM(F58:F59)</f>
        <v>68029.33</v>
      </c>
      <c r="G57" s="25">
        <f t="shared" si="0"/>
        <v>0.52089839203675348</v>
      </c>
    </row>
    <row r="58" spans="2:7" x14ac:dyDescent="0.2">
      <c r="B58" s="2">
        <v>342</v>
      </c>
      <c r="C58" s="2" t="s">
        <v>70</v>
      </c>
      <c r="D58" s="4">
        <v>85600</v>
      </c>
      <c r="E58" s="26">
        <v>87600</v>
      </c>
      <c r="F58" s="4">
        <v>47826.51</v>
      </c>
      <c r="G58" s="25">
        <f t="shared" si="0"/>
        <v>0.54596472602739732</v>
      </c>
    </row>
    <row r="59" spans="2:7" x14ac:dyDescent="0.2">
      <c r="B59" s="2">
        <v>343</v>
      </c>
      <c r="C59" s="2" t="s">
        <v>71</v>
      </c>
      <c r="D59" s="4">
        <v>43000</v>
      </c>
      <c r="E59" s="26">
        <v>43000</v>
      </c>
      <c r="F59" s="4">
        <v>20202.82</v>
      </c>
      <c r="G59" s="25">
        <f t="shared" si="0"/>
        <v>0.46983302325581394</v>
      </c>
    </row>
    <row r="60" spans="2:7" x14ac:dyDescent="0.2">
      <c r="B60" s="1">
        <v>35</v>
      </c>
      <c r="C60" s="1" t="s">
        <v>72</v>
      </c>
      <c r="D60" s="6">
        <f>SUM(D61)</f>
        <v>0</v>
      </c>
      <c r="E60" s="24">
        <f>SUM(E61)</f>
        <v>0</v>
      </c>
      <c r="F60" s="6">
        <f>SUM(F61)</f>
        <v>0</v>
      </c>
      <c r="G60" s="25"/>
    </row>
    <row r="61" spans="2:7" x14ac:dyDescent="0.2">
      <c r="B61" s="2">
        <v>352</v>
      </c>
      <c r="C61" s="2" t="s">
        <v>73</v>
      </c>
      <c r="D61" s="4">
        <v>0</v>
      </c>
      <c r="E61" s="26">
        <v>0</v>
      </c>
      <c r="F61" s="4">
        <v>0</v>
      </c>
      <c r="G61" s="25"/>
    </row>
    <row r="62" spans="2:7" x14ac:dyDescent="0.2">
      <c r="C62" s="2" t="s">
        <v>74</v>
      </c>
      <c r="D62" s="4"/>
      <c r="E62" s="24"/>
      <c r="F62" s="6"/>
      <c r="G62" s="25"/>
    </row>
    <row r="63" spans="2:7" x14ac:dyDescent="0.2">
      <c r="C63" s="2" t="s">
        <v>75</v>
      </c>
      <c r="D63" s="4"/>
      <c r="E63" s="24"/>
      <c r="F63" s="6"/>
      <c r="G63" s="25"/>
    </row>
    <row r="64" spans="2:7" x14ac:dyDescent="0.2">
      <c r="B64" s="1">
        <v>36</v>
      </c>
      <c r="C64" s="1" t="s">
        <v>76</v>
      </c>
      <c r="D64" s="6">
        <f>SUM(D66:D68)</f>
        <v>509500</v>
      </c>
      <c r="E64" s="24">
        <f>SUM(E66:E68)</f>
        <v>609500</v>
      </c>
      <c r="F64" s="6">
        <f>SUM(F66:F68)</f>
        <v>583903.18999999994</v>
      </c>
      <c r="G64" s="25">
        <f t="shared" si="0"/>
        <v>0.95800359310910577</v>
      </c>
    </row>
    <row r="65" spans="2:7" x14ac:dyDescent="0.2">
      <c r="C65" s="1" t="s">
        <v>77</v>
      </c>
      <c r="D65" s="1"/>
      <c r="E65" s="24"/>
      <c r="F65" s="6"/>
      <c r="G65" s="25"/>
    </row>
    <row r="66" spans="2:7" x14ac:dyDescent="0.2">
      <c r="B66" s="2">
        <v>363</v>
      </c>
      <c r="C66" s="2" t="s">
        <v>78</v>
      </c>
      <c r="D66" s="4">
        <v>235000</v>
      </c>
      <c r="E66" s="26">
        <v>265000</v>
      </c>
      <c r="F66" s="4">
        <v>245415.45</v>
      </c>
      <c r="G66" s="25">
        <f t="shared" si="0"/>
        <v>0.92609603773584914</v>
      </c>
    </row>
    <row r="67" spans="2:7" x14ac:dyDescent="0.2">
      <c r="B67" s="2">
        <v>366</v>
      </c>
      <c r="C67" s="2" t="s">
        <v>140</v>
      </c>
      <c r="D67" s="4">
        <v>7500</v>
      </c>
      <c r="E67" s="26">
        <v>77500</v>
      </c>
      <c r="F67" s="4">
        <v>72507.42</v>
      </c>
      <c r="G67" s="25"/>
    </row>
    <row r="68" spans="2:7" x14ac:dyDescent="0.2">
      <c r="B68" s="2">
        <v>367</v>
      </c>
      <c r="C68" s="2" t="s">
        <v>163</v>
      </c>
      <c r="D68" s="4">
        <v>267000</v>
      </c>
      <c r="E68" s="26">
        <v>267000</v>
      </c>
      <c r="F68" s="4">
        <v>265980.32</v>
      </c>
      <c r="G68" s="25">
        <f t="shared" si="0"/>
        <v>0.99618097378277159</v>
      </c>
    </row>
    <row r="69" spans="2:7" x14ac:dyDescent="0.2">
      <c r="B69" s="1">
        <v>37</v>
      </c>
      <c r="C69" s="1" t="s">
        <v>79</v>
      </c>
      <c r="D69" s="6">
        <f>SUM(D72)</f>
        <v>90200</v>
      </c>
      <c r="E69" s="24">
        <f>SUM(E72)</f>
        <v>90200</v>
      </c>
      <c r="F69" s="6">
        <f>SUM(F72)</f>
        <v>83480.84</v>
      </c>
      <c r="G69" s="25">
        <f t="shared" si="0"/>
        <v>0.92550820399113076</v>
      </c>
    </row>
    <row r="70" spans="2:7" x14ac:dyDescent="0.2">
      <c r="C70" s="1" t="s">
        <v>80</v>
      </c>
      <c r="D70" s="1"/>
      <c r="E70" s="24"/>
      <c r="F70" s="6"/>
      <c r="G70" s="25"/>
    </row>
    <row r="71" spans="2:7" x14ac:dyDescent="0.2">
      <c r="C71" s="1" t="s">
        <v>81</v>
      </c>
      <c r="D71" s="1"/>
      <c r="E71" s="24"/>
      <c r="F71" s="6"/>
      <c r="G71" s="25"/>
    </row>
    <row r="72" spans="2:7" x14ac:dyDescent="0.2">
      <c r="B72" s="2">
        <v>372</v>
      </c>
      <c r="C72" s="2" t="s">
        <v>82</v>
      </c>
      <c r="D72" s="4">
        <v>90200</v>
      </c>
      <c r="E72" s="26">
        <v>90200</v>
      </c>
      <c r="F72" s="4">
        <v>83480.84</v>
      </c>
      <c r="G72" s="25">
        <f>SUM(F72/E72)</f>
        <v>0.92550820399113076</v>
      </c>
    </row>
    <row r="73" spans="2:7" x14ac:dyDescent="0.2">
      <c r="C73" s="2" t="s">
        <v>83</v>
      </c>
      <c r="D73" s="2"/>
      <c r="E73" s="24"/>
      <c r="F73" s="6"/>
      <c r="G73" s="25"/>
    </row>
    <row r="74" spans="2:7" x14ac:dyDescent="0.2">
      <c r="B74" s="1">
        <v>38</v>
      </c>
      <c r="C74" s="1" t="s">
        <v>84</v>
      </c>
      <c r="D74" s="6">
        <f>SUM(D75:D78)</f>
        <v>348300</v>
      </c>
      <c r="E74" s="6">
        <f>SUM(E75:E78)</f>
        <v>676300</v>
      </c>
      <c r="F74" s="6">
        <f>SUM(F75:F78)</f>
        <v>838189.37000000011</v>
      </c>
      <c r="G74" s="25">
        <f>SUM(F74/E74)</f>
        <v>1.2393750850214404</v>
      </c>
    </row>
    <row r="75" spans="2:7" x14ac:dyDescent="0.2">
      <c r="B75" s="2">
        <v>381</v>
      </c>
      <c r="C75" s="2" t="s">
        <v>85</v>
      </c>
      <c r="D75" s="4">
        <v>337300</v>
      </c>
      <c r="E75" s="26">
        <v>665300</v>
      </c>
      <c r="F75" s="4">
        <v>828641.56</v>
      </c>
      <c r="G75" s="25">
        <f>SUM(F75/E75)</f>
        <v>1.245515647076507</v>
      </c>
    </row>
    <row r="76" spans="2:7" x14ac:dyDescent="0.2">
      <c r="B76" s="2">
        <v>382</v>
      </c>
      <c r="C76" s="2" t="s">
        <v>86</v>
      </c>
      <c r="D76" s="4">
        <v>0</v>
      </c>
      <c r="E76" s="26">
        <v>0</v>
      </c>
      <c r="F76" s="4">
        <v>0</v>
      </c>
      <c r="G76" s="25"/>
    </row>
    <row r="77" spans="2:7" x14ac:dyDescent="0.2">
      <c r="B77" s="2">
        <v>383</v>
      </c>
      <c r="C77" s="2" t="s">
        <v>87</v>
      </c>
      <c r="D77" s="4">
        <v>1000</v>
      </c>
      <c r="E77" s="26">
        <v>1000</v>
      </c>
      <c r="F77" s="4">
        <v>0</v>
      </c>
      <c r="G77" s="25"/>
    </row>
    <row r="78" spans="2:7" x14ac:dyDescent="0.2">
      <c r="B78" s="2">
        <v>385</v>
      </c>
      <c r="C78" s="2" t="s">
        <v>117</v>
      </c>
      <c r="D78" s="4">
        <v>10000</v>
      </c>
      <c r="E78" s="26">
        <v>10000</v>
      </c>
      <c r="F78" s="4">
        <v>9547.81</v>
      </c>
      <c r="G78" s="25">
        <f>SUM(F78/E78)</f>
        <v>0.95478099999999999</v>
      </c>
    </row>
    <row r="79" spans="2:7" x14ac:dyDescent="0.2">
      <c r="B79" s="2"/>
      <c r="C79" s="2" t="s">
        <v>118</v>
      </c>
      <c r="D79" s="4"/>
      <c r="E79" s="26"/>
      <c r="F79" s="6"/>
      <c r="G79" s="25"/>
    </row>
    <row r="80" spans="2:7" x14ac:dyDescent="0.2">
      <c r="B80" s="1">
        <v>4</v>
      </c>
      <c r="C80" s="1" t="s">
        <v>88</v>
      </c>
      <c r="D80" s="6">
        <f>SUM(D82+D85)</f>
        <v>1417000</v>
      </c>
      <c r="E80" s="24">
        <f>SUM(E82+E85)</f>
        <v>1587000</v>
      </c>
      <c r="F80" s="6">
        <f>SUM(F82+F85)</f>
        <v>1443485.01</v>
      </c>
      <c r="G80" s="25">
        <f>SUM(F80/E80)</f>
        <v>0.90956837429111537</v>
      </c>
    </row>
    <row r="81" spans="2:7" x14ac:dyDescent="0.2">
      <c r="C81" s="1" t="s">
        <v>50</v>
      </c>
      <c r="D81" s="1"/>
      <c r="E81" s="24"/>
      <c r="F81" s="6"/>
      <c r="G81" s="25"/>
    </row>
    <row r="82" spans="2:7" x14ac:dyDescent="0.2">
      <c r="B82" s="1">
        <v>41</v>
      </c>
      <c r="C82" s="1" t="s">
        <v>89</v>
      </c>
      <c r="D82" s="6">
        <f>SUM(D84)</f>
        <v>0</v>
      </c>
      <c r="E82" s="24">
        <f>SUM(E84)</f>
        <v>0</v>
      </c>
      <c r="F82" s="6">
        <f>SUM(F84)</f>
        <v>0</v>
      </c>
      <c r="G82" s="25"/>
    </row>
    <row r="83" spans="2:7" x14ac:dyDescent="0.2">
      <c r="C83" s="1" t="s">
        <v>52</v>
      </c>
      <c r="D83" s="1"/>
      <c r="E83" s="24"/>
      <c r="F83" s="6"/>
      <c r="G83" s="25"/>
    </row>
    <row r="84" spans="2:7" x14ac:dyDescent="0.2">
      <c r="B84" s="2">
        <v>412</v>
      </c>
      <c r="C84" s="2" t="s">
        <v>90</v>
      </c>
      <c r="D84" s="4">
        <v>0</v>
      </c>
      <c r="E84" s="26">
        <v>0</v>
      </c>
      <c r="F84" s="4">
        <v>0</v>
      </c>
      <c r="G84" s="25"/>
    </row>
    <row r="85" spans="2:7" x14ac:dyDescent="0.2">
      <c r="B85" s="1">
        <v>42</v>
      </c>
      <c r="C85" s="1" t="s">
        <v>91</v>
      </c>
      <c r="D85" s="6">
        <f>SUM(D87:D88)</f>
        <v>1417000</v>
      </c>
      <c r="E85" s="24">
        <f>SUM(E87:E88)</f>
        <v>1587000</v>
      </c>
      <c r="F85" s="6">
        <f>SUM(F87:F88)</f>
        <v>1443485.01</v>
      </c>
      <c r="G85" s="25">
        <f>SUM(F85/E85)</f>
        <v>0.90956837429111537</v>
      </c>
    </row>
    <row r="86" spans="2:7" x14ac:dyDescent="0.2">
      <c r="C86" s="1" t="s">
        <v>56</v>
      </c>
      <c r="D86" s="1"/>
      <c r="E86" s="24"/>
      <c r="F86" s="6"/>
      <c r="G86" s="25"/>
    </row>
    <row r="87" spans="2:7" x14ac:dyDescent="0.2">
      <c r="B87" s="2">
        <v>421</v>
      </c>
      <c r="C87" s="2" t="s">
        <v>92</v>
      </c>
      <c r="D87" s="4">
        <v>1360000</v>
      </c>
      <c r="E87" s="26">
        <v>1530000</v>
      </c>
      <c r="F87" s="4">
        <v>1420940.91</v>
      </c>
      <c r="G87" s="25">
        <f>SUM(F87/E87)</f>
        <v>0.92871954901960774</v>
      </c>
    </row>
    <row r="88" spans="2:7" x14ac:dyDescent="0.2">
      <c r="B88" s="15">
        <v>422</v>
      </c>
      <c r="C88" s="15" t="s">
        <v>93</v>
      </c>
      <c r="D88" s="16">
        <v>57000</v>
      </c>
      <c r="E88" s="26">
        <v>57000</v>
      </c>
      <c r="F88" s="16">
        <v>22544.1</v>
      </c>
      <c r="G88" s="25">
        <f>SUM(F88/E88)</f>
        <v>0.39551052631578942</v>
      </c>
    </row>
    <row r="89" spans="2:7" x14ac:dyDescent="0.2">
      <c r="B89" s="45" t="s">
        <v>113</v>
      </c>
      <c r="C89" s="46"/>
      <c r="D89" s="66">
        <f>SUM(D47+D80)</f>
        <v>4300000</v>
      </c>
      <c r="E89" s="44">
        <f>SUM(E47+E80)</f>
        <v>5100000</v>
      </c>
      <c r="F89" s="47">
        <f>SUM(F47+F80)</f>
        <v>5067668.41</v>
      </c>
      <c r="G89" s="81">
        <f>SUM(F89/E89)</f>
        <v>0.99366047254901968</v>
      </c>
    </row>
    <row r="90" spans="2:7" x14ac:dyDescent="0.2">
      <c r="G90" s="25"/>
    </row>
    <row r="91" spans="2:7" x14ac:dyDescent="0.2">
      <c r="B91" s="1" t="s">
        <v>94</v>
      </c>
      <c r="C91" s="3"/>
      <c r="D91" s="3"/>
      <c r="E91" s="3"/>
      <c r="F91" s="3"/>
      <c r="G91" s="25"/>
    </row>
    <row r="92" spans="2:7" x14ac:dyDescent="0.2">
      <c r="B92" s="2" t="s">
        <v>95</v>
      </c>
      <c r="C92" s="11" t="s">
        <v>24</v>
      </c>
      <c r="D92" s="23" t="s">
        <v>155</v>
      </c>
      <c r="E92" s="23" t="s">
        <v>156</v>
      </c>
      <c r="F92" s="60" t="s">
        <v>157</v>
      </c>
      <c r="G92" s="84" t="s">
        <v>2</v>
      </c>
    </row>
    <row r="93" spans="2:7" x14ac:dyDescent="0.2">
      <c r="B93" s="2" t="s">
        <v>25</v>
      </c>
      <c r="C93" s="11"/>
      <c r="D93" s="11"/>
      <c r="E93" s="11"/>
      <c r="F93" s="11"/>
      <c r="G93" s="25"/>
    </row>
    <row r="94" spans="2:7" x14ac:dyDescent="0.2">
      <c r="B94" s="2"/>
      <c r="D94" s="58">
        <v>1</v>
      </c>
      <c r="E94" s="58">
        <v>2</v>
      </c>
      <c r="F94" s="57">
        <v>3</v>
      </c>
      <c r="G94" s="25"/>
    </row>
    <row r="95" spans="2:7" x14ac:dyDescent="0.2">
      <c r="B95" s="1">
        <v>5</v>
      </c>
      <c r="C95" s="1" t="s">
        <v>96</v>
      </c>
      <c r="D95" s="6">
        <f>SUM(D97)</f>
        <v>300000</v>
      </c>
      <c r="E95" s="6">
        <f>SUM(E97)</f>
        <v>300000</v>
      </c>
      <c r="F95" s="6">
        <f>SUM(F97)</f>
        <v>400000.04000000004</v>
      </c>
      <c r="G95" s="25">
        <f>SUM(F95/E95)</f>
        <v>1.3333334666666667</v>
      </c>
    </row>
    <row r="96" spans="2:7" x14ac:dyDescent="0.2">
      <c r="C96" s="1" t="s">
        <v>97</v>
      </c>
      <c r="D96" s="1"/>
      <c r="E96" s="6"/>
      <c r="F96" s="6"/>
      <c r="G96" s="25"/>
    </row>
    <row r="97" spans="2:7" x14ac:dyDescent="0.2">
      <c r="B97" s="1">
        <v>54</v>
      </c>
      <c r="C97" s="1" t="s">
        <v>98</v>
      </c>
      <c r="D97" s="6">
        <f>SUM(D99+D102)</f>
        <v>300000</v>
      </c>
      <c r="E97" s="6">
        <f>SUM(E99+E102)</f>
        <v>300000</v>
      </c>
      <c r="F97" s="6">
        <f>SUM(F102+F99)</f>
        <v>400000.04000000004</v>
      </c>
      <c r="G97" s="25">
        <f>SUM(F97/E97)</f>
        <v>1.3333334666666667</v>
      </c>
    </row>
    <row r="98" spans="2:7" x14ac:dyDescent="0.2">
      <c r="C98" s="1" t="s">
        <v>99</v>
      </c>
      <c r="D98" s="1"/>
      <c r="E98" s="6"/>
      <c r="F98" s="6"/>
      <c r="G98" s="25"/>
    </row>
    <row r="99" spans="2:7" x14ac:dyDescent="0.2">
      <c r="B99" s="2">
        <v>542</v>
      </c>
      <c r="C99" s="2" t="s">
        <v>100</v>
      </c>
      <c r="D99" s="4">
        <v>200000</v>
      </c>
      <c r="E99" s="4">
        <v>200000</v>
      </c>
      <c r="F99" s="4">
        <v>200000.04</v>
      </c>
      <c r="G99" s="25">
        <f>SUM(F99/E99)</f>
        <v>1.0000002000000001</v>
      </c>
    </row>
    <row r="100" spans="2:7" x14ac:dyDescent="0.2">
      <c r="C100" s="2" t="s">
        <v>101</v>
      </c>
      <c r="D100" s="4"/>
      <c r="E100" s="6"/>
      <c r="F100" s="6"/>
      <c r="G100" s="25"/>
    </row>
    <row r="101" spans="2:7" x14ac:dyDescent="0.2">
      <c r="C101" s="2" t="s">
        <v>121</v>
      </c>
      <c r="D101" s="4"/>
      <c r="E101" s="6"/>
      <c r="F101" s="6"/>
      <c r="G101" s="25"/>
    </row>
    <row r="102" spans="2:7" x14ac:dyDescent="0.2">
      <c r="B102" s="30">
        <v>543</v>
      </c>
      <c r="C102" s="30" t="s">
        <v>122</v>
      </c>
      <c r="D102" s="37">
        <v>100000</v>
      </c>
      <c r="E102" s="4">
        <v>100000</v>
      </c>
      <c r="F102" s="4">
        <v>200000</v>
      </c>
      <c r="G102" s="25">
        <f>SUM(F102/E102)</f>
        <v>2</v>
      </c>
    </row>
    <row r="103" spans="2:7" x14ac:dyDescent="0.2">
      <c r="B103" s="30"/>
      <c r="C103" s="30" t="s">
        <v>123</v>
      </c>
      <c r="D103" s="37"/>
      <c r="E103" s="6"/>
      <c r="F103" s="6"/>
      <c r="G103" s="25"/>
    </row>
    <row r="104" spans="2:7" x14ac:dyDescent="0.2">
      <c r="B104" s="1">
        <v>8</v>
      </c>
      <c r="C104" s="1" t="s">
        <v>102</v>
      </c>
      <c r="D104" s="6">
        <f>SUM(D106)</f>
        <v>100000</v>
      </c>
      <c r="E104" s="6">
        <f>SUM(E106)</f>
        <v>100000</v>
      </c>
      <c r="F104" s="6">
        <f>SUM(F106)</f>
        <v>700000</v>
      </c>
      <c r="G104" s="25">
        <f>SUM(F104/E104)</f>
        <v>7</v>
      </c>
    </row>
    <row r="105" spans="2:7" x14ac:dyDescent="0.2">
      <c r="C105" s="1" t="s">
        <v>103</v>
      </c>
      <c r="D105" s="1"/>
      <c r="E105" s="6"/>
      <c r="F105" s="6"/>
      <c r="G105" s="25"/>
    </row>
    <row r="106" spans="2:7" x14ac:dyDescent="0.2">
      <c r="B106" s="1">
        <v>84</v>
      </c>
      <c r="C106" s="1" t="s">
        <v>104</v>
      </c>
      <c r="D106" s="6">
        <f>SUM(D107+D110+D112)</f>
        <v>100000</v>
      </c>
      <c r="E106" s="6">
        <f>SUM(E107+E110+E112)</f>
        <v>100000</v>
      </c>
      <c r="F106" s="6">
        <f>SUM(F107+F110+F112)</f>
        <v>700000</v>
      </c>
      <c r="G106" s="25">
        <f>SUM(F106/E106)</f>
        <v>7</v>
      </c>
    </row>
    <row r="107" spans="2:7" x14ac:dyDescent="0.2">
      <c r="B107" s="2">
        <v>844</v>
      </c>
      <c r="C107" s="2" t="s">
        <v>105</v>
      </c>
      <c r="D107" s="4">
        <v>0</v>
      </c>
      <c r="E107" s="4">
        <v>0</v>
      </c>
      <c r="F107" s="4">
        <v>0</v>
      </c>
      <c r="G107" s="25"/>
    </row>
    <row r="108" spans="2:7" x14ac:dyDescent="0.2">
      <c r="B108" s="2" t="s">
        <v>112</v>
      </c>
      <c r="C108" s="3"/>
      <c r="D108" s="3"/>
      <c r="E108" s="6"/>
      <c r="F108" s="6"/>
      <c r="G108" s="25"/>
    </row>
    <row r="109" spans="2:7" x14ac:dyDescent="0.2">
      <c r="B109" s="2"/>
      <c r="C109" s="51" t="s">
        <v>106</v>
      </c>
      <c r="D109" s="3"/>
      <c r="E109" s="6"/>
      <c r="F109" s="6"/>
      <c r="G109" s="25"/>
    </row>
    <row r="110" spans="2:7" x14ac:dyDescent="0.2">
      <c r="B110" s="52">
        <v>842</v>
      </c>
      <c r="C110" s="30" t="s">
        <v>127</v>
      </c>
      <c r="D110" s="54">
        <v>0</v>
      </c>
      <c r="E110" s="4">
        <v>0</v>
      </c>
      <c r="F110" s="62">
        <v>0</v>
      </c>
      <c r="G110" s="25"/>
    </row>
    <row r="111" spans="2:7" x14ac:dyDescent="0.2">
      <c r="B111" s="52"/>
      <c r="C111" s="30" t="s">
        <v>128</v>
      </c>
      <c r="D111" s="51"/>
      <c r="E111" s="6"/>
      <c r="F111" s="53"/>
      <c r="G111" s="25"/>
    </row>
    <row r="112" spans="2:7" x14ac:dyDescent="0.2">
      <c r="B112" s="52">
        <v>843</v>
      </c>
      <c r="C112" s="51" t="s">
        <v>126</v>
      </c>
      <c r="D112" s="54">
        <v>100000</v>
      </c>
      <c r="E112" s="4">
        <v>100000</v>
      </c>
      <c r="F112" s="62">
        <v>700000</v>
      </c>
      <c r="G112" s="25">
        <f>SUM(F112/E112)</f>
        <v>7</v>
      </c>
    </row>
    <row r="113" spans="2:7" x14ac:dyDescent="0.2">
      <c r="B113" s="48" t="s">
        <v>58</v>
      </c>
      <c r="C113" s="46"/>
      <c r="D113" s="66">
        <f>SUM(D104-D95)</f>
        <v>-200000</v>
      </c>
      <c r="E113" s="63">
        <f>SUM(E104-E95)</f>
        <v>-200000</v>
      </c>
      <c r="F113" s="49">
        <f>SUM(F104-F95)</f>
        <v>299999.95999999996</v>
      </c>
      <c r="G113" s="81">
        <f>SUM(F113/E113)</f>
        <v>-1.4999997999999999</v>
      </c>
    </row>
    <row r="114" spans="2:7" x14ac:dyDescent="0.2">
      <c r="G114" s="25"/>
    </row>
    <row r="115" spans="2:7" x14ac:dyDescent="0.2">
      <c r="G115" s="25"/>
    </row>
    <row r="116" spans="2:7" x14ac:dyDescent="0.2">
      <c r="B116" s="1" t="s">
        <v>119</v>
      </c>
      <c r="C116" s="3"/>
      <c r="D116" s="17">
        <f>SUM(D41+D104)</f>
        <v>4600000</v>
      </c>
      <c r="E116" s="17">
        <f>SUM(E41+E104)</f>
        <v>5400000</v>
      </c>
      <c r="F116" s="40">
        <f>SUM(F41+F104)</f>
        <v>5353319.49</v>
      </c>
      <c r="G116" s="25">
        <f>SUM(F116/E116)</f>
        <v>0.99135546111111117</v>
      </c>
    </row>
    <row r="117" spans="2:7" x14ac:dyDescent="0.2">
      <c r="F117" s="36"/>
      <c r="G117" s="25"/>
    </row>
    <row r="118" spans="2:7" x14ac:dyDescent="0.2">
      <c r="B118" s="1" t="s">
        <v>120</v>
      </c>
      <c r="C118" s="3"/>
      <c r="D118" s="17">
        <f>SUM(D89+D95)</f>
        <v>4600000</v>
      </c>
      <c r="E118" s="17">
        <f>SUM(E89+E95)</f>
        <v>5400000</v>
      </c>
      <c r="F118" s="41">
        <f>SUM(F89+F95)</f>
        <v>5467668.4500000002</v>
      </c>
      <c r="G118" s="25">
        <f>SUM(F118/E118)</f>
        <v>1.0125311944444444</v>
      </c>
    </row>
  </sheetData>
  <phoneticPr fontId="0" type="noConversion"/>
  <pageMargins left="0.23622047244094491" right="0.23622047244094491" top="0.74803149606299213" bottom="0.39370078740157483" header="0.31496062992125984" footer="0.31496062992125984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OPĆI DIO</vt:lpstr>
      <vt:lpstr>EKONOMSKA KLASIFIKACIJA</vt:lpstr>
    </vt:vector>
  </TitlesOfParts>
  <Company>Općina Končanica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Goldy</cp:lastModifiedBy>
  <cp:lastPrinted>2017-03-13T11:17:38Z</cp:lastPrinted>
  <dcterms:created xsi:type="dcterms:W3CDTF">2016-06-30T07:06:49Z</dcterms:created>
  <dcterms:modified xsi:type="dcterms:W3CDTF">2018-05-15T16:41:02Z</dcterms:modified>
</cp:coreProperties>
</file>